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Users/User/Downloads/"/>
    </mc:Choice>
  </mc:AlternateContent>
  <xr:revisionPtr revIDLastSave="0" documentId="8_{5773DEC2-F424-9B43-BA8F-5783B5DFC90F}" xr6:coauthVersionLast="46" xr6:coauthVersionMax="46" xr10:uidLastSave="{00000000-0000-0000-0000-000000000000}"/>
  <bookViews>
    <workbookView xWindow="0" yWindow="0" windowWidth="28800" windowHeight="18000" activeTab="3" xr2:uid="{00000000-000D-0000-FFFF-FFFF00000000}"/>
  </bookViews>
  <sheets>
    <sheet name="Instructions" sheetId="13" r:id="rId1"/>
    <sheet name="Risk Assessment" sheetId="7" r:id="rId2"/>
    <sheet name="Mitigation Checklist" sheetId="12" r:id="rId3"/>
    <sheet name="Overall Risk Score" sheetId="14" r:id="rId4"/>
    <sheet name="Back end" sheetId="3" state="hidden" r:id="rId5"/>
  </sheets>
  <definedNames>
    <definedName name="_GoBack" localSheetId="2">'Mitigation Checklist'!#REF!</definedName>
    <definedName name="_GoBack" localSheetId="1">'Risk Assessment'!#REF!</definedName>
    <definedName name="_Toc197309289" localSheetId="0">Instructions!$B$2</definedName>
    <definedName name="_xlnm.Print_Area" localSheetId="0">Instructions!$A$1:$O$29</definedName>
    <definedName name="_xlnm.Print_Area" localSheetId="2">'Mitigation Checklist'!$A$1:$G$57</definedName>
    <definedName name="_xlnm.Print_Area" localSheetId="3">'Overall Risk Score'!$A$1:$E$28</definedName>
    <definedName name="_xlnm.Print_Area" localSheetId="1">'Risk Assessment'!$A$1:$C$15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2" l="1"/>
  <c r="F48" i="12"/>
  <c r="F49" i="12"/>
  <c r="F50" i="12"/>
  <c r="F51" i="12"/>
  <c r="F52" i="12"/>
  <c r="F53" i="12"/>
  <c r="F40" i="12"/>
  <c r="F36" i="12"/>
  <c r="C10" i="7" l="1"/>
  <c r="C11" i="7"/>
  <c r="F33" i="12" l="1"/>
  <c r="F32" i="12"/>
  <c r="F18" i="12"/>
  <c r="F26" i="12"/>
  <c r="F24" i="12"/>
  <c r="F23" i="12"/>
  <c r="F29" i="12"/>
  <c r="F28" i="12"/>
  <c r="F27" i="12"/>
  <c r="F17" i="12"/>
  <c r="F20" i="12"/>
  <c r="F21" i="12"/>
  <c r="F22" i="12"/>
  <c r="F19" i="12"/>
  <c r="F38" i="12" l="1"/>
  <c r="F9" i="12" l="1"/>
  <c r="F10" i="12"/>
  <c r="F39" i="12"/>
  <c r="F43" i="12" l="1"/>
  <c r="F46" i="12"/>
  <c r="F45" i="12"/>
  <c r="F44" i="12"/>
  <c r="F41" i="12"/>
  <c r="F37" i="12"/>
  <c r="F35" i="12"/>
  <c r="F34" i="12"/>
  <c r="F31" i="12"/>
  <c r="F30" i="12"/>
  <c r="F25" i="12"/>
  <c r="F15" i="12"/>
  <c r="F14" i="12"/>
  <c r="F13" i="12"/>
  <c r="F5" i="12"/>
  <c r="F6" i="12"/>
  <c r="F7" i="12"/>
  <c r="F8" i="12"/>
  <c r="F11" i="12"/>
  <c r="F55" i="12" l="1"/>
  <c r="D55" i="12" s="1"/>
  <c r="D56" i="12" l="1"/>
  <c r="B7" i="14" s="1"/>
  <c r="C13" i="7"/>
  <c r="B5" i="14" s="1"/>
  <c r="C7" i="7"/>
  <c r="C8" i="7"/>
  <c r="C9" i="7"/>
  <c r="C12" i="7"/>
</calcChain>
</file>

<file path=xl/sharedStrings.xml><?xml version="1.0" encoding="utf-8"?>
<sst xmlns="http://schemas.openxmlformats.org/spreadsheetml/2006/main" count="139" uniqueCount="117">
  <si>
    <t>Topic</t>
  </si>
  <si>
    <t>Key consideration</t>
  </si>
  <si>
    <t>Score</t>
  </si>
  <si>
    <t>Comments</t>
  </si>
  <si>
    <t>Risk Vs. Mitigation Matrix</t>
  </si>
  <si>
    <t>Yes (1)/No (0)</t>
  </si>
  <si>
    <t xml:space="preserve"> </t>
  </si>
  <si>
    <t>Surge capacity</t>
  </si>
  <si>
    <t>Weighting</t>
  </si>
  <si>
    <t>Do these surge arrangements include funding for mitigation measures?</t>
  </si>
  <si>
    <t>Do these surge arrangements include training of extra staff?</t>
  </si>
  <si>
    <t>Do these surge arrangements include volunteers?</t>
  </si>
  <si>
    <t xml:space="preserve"> Risk communication </t>
  </si>
  <si>
    <t xml:space="preserve">Very High                                            </t>
  </si>
  <si>
    <t xml:space="preserve">Moderate                                 </t>
  </si>
  <si>
    <t xml:space="preserve">Low                                           </t>
  </si>
  <si>
    <t xml:space="preserve">Very low                           </t>
  </si>
  <si>
    <t>Command and control</t>
  </si>
  <si>
    <t>Stakeholder and partner coordination</t>
  </si>
  <si>
    <t>Public health awareness of COVID-19 before and during the event</t>
  </si>
  <si>
    <t>Very Prepared to Mitigate COVID-19 Impacts                                     (76-100)</t>
  </si>
  <si>
    <t>Somewhat Prepared to Mitigate COVID-19 Impacts                                      (51-75)</t>
  </si>
  <si>
    <t>Somewhat Unprepared to Mitigate COVID-19 Impacts                                     (26-50)</t>
  </si>
  <si>
    <t>Very Unprepared to Mitigate COVID-19 Impacts                                      (0-25)</t>
  </si>
  <si>
    <t xml:space="preserve">High                                            </t>
  </si>
  <si>
    <t xml:space="preserve"> High                                            </t>
  </si>
  <si>
    <t>Total Risk Assessment Score</t>
  </si>
  <si>
    <t>0 - Negligible</t>
  </si>
  <si>
    <t>1 - Very Low Risk</t>
  </si>
  <si>
    <t>2 - Low Risk</t>
  </si>
  <si>
    <t>3 - Moderate Risk (low-moderate)</t>
  </si>
  <si>
    <t>4 - Moderate Risk (high-moderate)</t>
  </si>
  <si>
    <t>5 - High Risk</t>
  </si>
  <si>
    <t>6 - Very High Risk</t>
  </si>
  <si>
    <t>VERY LOW</t>
  </si>
  <si>
    <t>LOW</t>
  </si>
  <si>
    <t>MODERATE</t>
  </si>
  <si>
    <t>HIGH</t>
  </si>
  <si>
    <t>VERY HIGH</t>
  </si>
  <si>
    <t>Will the event be held in a country that has documented active local transmission of COVID-19 (community spread)?</t>
  </si>
  <si>
    <t>Will the event include a significant number of participants (athletes or spectators) at higher risk of severe COVID-19 disease (e.g., people over 65 years of age or people with underlying health conditions)?</t>
  </si>
  <si>
    <t>Will the event include sports that are considered at higher risk of spread for COVID-19 (eg, contact sports)?</t>
  </si>
  <si>
    <t>Total COVID-19 risk score</t>
  </si>
  <si>
    <t>Total COVID-19 risk score (from "Risk Assessment" Tab)</t>
  </si>
  <si>
    <t xml:space="preserve">Total mitigation score (from "Mitigation Checklist" Tab) </t>
  </si>
  <si>
    <t>KEY FOR COLOUR DETERMINATION OF OVERALL RISK</t>
  </si>
  <si>
    <t>Total score</t>
  </si>
  <si>
    <t>Score               Yes/Completed (2), Maybe/In progress (1), No/Not considered (0)</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</si>
  <si>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</si>
  <si>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</si>
  <si>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r>
      <t>Are</t>
    </r>
    <r>
      <rPr>
        <b/>
        <sz val="11"/>
        <color theme="1"/>
        <rFont val="Calibri"/>
        <family val="2"/>
        <charset val="204"/>
        <scheme val="minor"/>
      </rPr>
      <t xml:space="preserve"> first-aid services or other medical services</t>
    </r>
    <r>
      <rPr>
        <sz val="11"/>
        <color theme="1"/>
        <rFont val="Calibri"/>
        <family val="2"/>
        <charset val="204"/>
        <scheme val="minor"/>
      </rPr>
      <t xml:space="preserve"> in-place and equipped to support patients with respiratory symptoms?</t>
    </r>
  </si>
  <si>
    <r>
      <t xml:space="preserve">Are there </t>
    </r>
    <r>
      <rPr>
        <b/>
        <sz val="11"/>
        <color theme="1"/>
        <rFont val="Calibri"/>
        <family val="2"/>
        <scheme val="minor"/>
      </rPr>
      <t>isolation rooms or mobile isolation units</t>
    </r>
    <r>
      <rPr>
        <sz val="11"/>
        <color theme="1"/>
        <rFont val="Calibri"/>
        <family val="2"/>
        <charset val="204"/>
        <scheme val="minor"/>
      </rPr>
      <t xml:space="preserve"> available onsite?</t>
    </r>
  </si>
  <si>
    <t xml:space="preserve">Personal protective equipment (e.g. masks, gloves, gowns) for onsite medical personnel  </t>
  </si>
  <si>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that manage patients with COVID-19 infection in the host country?</t>
    </r>
  </si>
  <si>
    <r>
      <t xml:space="preserve">Are there </t>
    </r>
    <r>
      <rPr>
        <b/>
        <sz val="11"/>
        <color theme="1"/>
        <rFont val="Calibri"/>
        <family val="2"/>
        <scheme val="minor"/>
      </rPr>
      <t>transporation services with trained medical professionals</t>
    </r>
    <r>
      <rPr>
        <sz val="11"/>
        <color theme="1"/>
        <rFont val="Calibri"/>
        <family val="2"/>
        <charset val="204"/>
        <scheme val="minor"/>
      </rPr>
      <t xml:space="preserve"> available to transport critically ill patients with severe acute respiratory infections to a hospital or to evacuate them from the host country, if necessary?</t>
    </r>
  </si>
  <si>
    <r>
      <t xml:space="preserve">Are there established </t>
    </r>
    <r>
      <rPr>
        <b/>
        <sz val="11"/>
        <color theme="1"/>
        <rFont val="Calibri"/>
        <family val="2"/>
        <scheme val="minor"/>
      </rPr>
      <t>screening measures,</t>
    </r>
    <r>
      <rPr>
        <sz val="11"/>
        <color theme="1"/>
        <rFont val="Calibri"/>
        <family val="2"/>
        <scheme val="minor"/>
      </rPr>
      <t xml:space="preserve"> including temperature checks in place for participants at the point of entry, venues, routes and on-site medical facilities (first-aid points)? (Please specify in Comments what these screening measures include)</t>
    </r>
  </si>
  <si>
    <r>
      <t xml:space="preserve">Is the host country conducting COVID-19 </t>
    </r>
    <r>
      <rPr>
        <b/>
        <sz val="11"/>
        <color theme="1"/>
        <rFont val="Calibri"/>
        <family val="2"/>
        <scheme val="minor"/>
      </rPr>
      <t>laboratory diagnostic tests</t>
    </r>
    <r>
      <rPr>
        <sz val="11"/>
        <color theme="1"/>
        <rFont val="Calibri"/>
        <family val="2"/>
        <scheme val="minor"/>
      </rPr>
      <t>? (If Yes, please specify in comments the type of COVID-19 diagnostic test used)</t>
    </r>
  </si>
  <si>
    <r>
      <t xml:space="preserve">Does the host country have a </t>
    </r>
    <r>
      <rPr>
        <b/>
        <sz val="11"/>
        <color theme="1"/>
        <rFont val="Calibri"/>
        <family val="2"/>
        <scheme val="minor"/>
      </rPr>
      <t>national public health emergency preparedness</t>
    </r>
    <r>
      <rPr>
        <sz val="11"/>
        <color theme="1"/>
        <rFont val="Calibri"/>
        <family val="2"/>
        <scheme val="minor"/>
      </rPr>
      <t xml:space="preserve"> </t>
    </r>
    <r>
      <rPr>
        <b/>
        <sz val="11"/>
        <color theme="1"/>
        <rFont val="Calibri"/>
        <family val="2"/>
        <scheme val="minor"/>
      </rPr>
      <t>and response plan</t>
    </r>
    <r>
      <rPr>
        <sz val="11"/>
        <color theme="1"/>
        <rFont val="Calibri"/>
        <family val="2"/>
        <scheme val="minor"/>
      </rPr>
      <t xml:space="preserve"> that can address severe respiratory diseases, including COVID-19?</t>
    </r>
  </si>
  <si>
    <r>
      <t xml:space="preserve">Has a </t>
    </r>
    <r>
      <rPr>
        <b/>
        <sz val="11"/>
        <color theme="1"/>
        <rFont val="Calibri"/>
        <family val="2"/>
        <scheme val="minor"/>
      </rPr>
      <t>cleaning schedule</t>
    </r>
    <r>
      <rPr>
        <sz val="11"/>
        <color theme="1"/>
        <rFont val="Calibri"/>
        <family val="2"/>
        <scheme val="minor"/>
      </rPr>
      <t xml:space="preserve"> been developed to ensure the venue is clean and hygienic – wiping surfaces and any equipment regularly with disinfectant is strongly recommended (before, during and after the event and between each round of competition)? </t>
    </r>
  </si>
  <si>
    <r>
      <t>Is there an established mechanism for collaboration and coordination between</t>
    </r>
    <r>
      <rPr>
        <b/>
        <sz val="11"/>
        <color theme="1"/>
        <rFont val="Calibri"/>
        <family val="2"/>
        <scheme val="minor"/>
      </rPr>
      <t xml:space="preserve"> the health and security sectors</t>
    </r>
    <r>
      <rPr>
        <sz val="11"/>
        <color theme="1"/>
        <rFont val="Calibri"/>
        <family val="2"/>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</si>
  <si>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scheme val="minor"/>
      </rPr>
      <t xml:space="preserve"> (including surveillance authorities, WHO, CDC, ECDC, etc.)  and disseminating risk communication messages (Media)?</t>
    </r>
  </si>
  <si>
    <r>
      <t xml:space="preserve">Is there a </t>
    </r>
    <r>
      <rPr>
        <b/>
        <sz val="11"/>
        <color theme="1"/>
        <rFont val="Calibri"/>
        <family val="2"/>
        <scheme val="minor"/>
      </rPr>
      <t xml:space="preserve">designated person(s) to lead media </t>
    </r>
    <r>
      <rPr>
        <sz val="11"/>
        <color theme="1"/>
        <rFont val="Calibri"/>
        <family val="2"/>
        <scheme val="minor"/>
      </rPr>
      <t>activities and tasked with managing all external communications with national and international government officials, the general public, and the media? (If yes, please identify the spokesperson in comments)</t>
    </r>
  </si>
  <si>
    <r>
      <t>Has there been</t>
    </r>
    <r>
      <rPr>
        <b/>
        <sz val="11"/>
        <color theme="1"/>
        <rFont val="Calibri"/>
        <family val="2"/>
        <scheme val="minor"/>
      </rPr>
      <t xml:space="preserve"> monitoring of national and international media and social media </t>
    </r>
    <r>
      <rPr>
        <sz val="11"/>
        <color theme="1"/>
        <rFont val="Calibri"/>
        <family val="2"/>
        <scheme val="minor"/>
      </rPr>
      <t xml:space="preserve">established for </t>
    </r>
    <r>
      <rPr>
        <b/>
        <sz val="11"/>
        <color theme="1"/>
        <rFont val="Calibri"/>
        <family val="2"/>
        <scheme val="minor"/>
      </rPr>
      <t>rumours</t>
    </r>
    <r>
      <rPr>
        <sz val="11"/>
        <color theme="1"/>
        <rFont val="Calibri"/>
        <family val="2"/>
        <scheme val="minor"/>
      </rPr>
      <t xml:space="preserve"> to be able to counter them early? (Please explain in the comments what protocols are in place for counter messaging)</t>
    </r>
  </si>
  <si>
    <r>
      <t xml:space="preserve">Has information on the </t>
    </r>
    <r>
      <rPr>
        <b/>
        <sz val="11"/>
        <color theme="1"/>
        <rFont val="Calibri"/>
        <family val="2"/>
        <scheme val="minor"/>
      </rPr>
      <t>at-risk populations</t>
    </r>
    <r>
      <rPr>
        <sz val="11"/>
        <color theme="1"/>
        <rFont val="Calibri"/>
        <family val="2"/>
        <scheme val="minor"/>
      </rPr>
      <t xml:space="preserve"> been provided to all athletes, the public and others so they may make an informed decision on their attendance based on their personal risks?</t>
    </r>
  </si>
  <si>
    <r>
      <t xml:space="preserve">Has public advice included information on the meaning of the following </t>
    </r>
    <r>
      <rPr>
        <b/>
        <sz val="11"/>
        <color theme="1"/>
        <rFont val="Calibri"/>
        <family val="2"/>
        <charset val="204"/>
        <scheme val="minor"/>
      </rPr>
      <t xml:space="preserve">measures: quarantine, self-isolation and self-monitoring? </t>
    </r>
  </si>
  <si>
    <t>Do these surge arrangements include stockpiles of equipment (e.g. personal protective equipment, etc.)</t>
  </si>
  <si>
    <t>Specific mitigation measures</t>
  </si>
  <si>
    <r>
      <t xml:space="preserve">Will there be </t>
    </r>
    <r>
      <rPr>
        <b/>
        <sz val="11"/>
        <color theme="1"/>
        <rFont val="Calibri"/>
        <family val="2"/>
        <scheme val="minor"/>
      </rPr>
      <t>daily health checks</t>
    </r>
    <r>
      <rPr>
        <sz val="11"/>
        <color theme="1"/>
        <rFont val="Calibri"/>
        <family val="2"/>
        <scheme val="minor"/>
      </rPr>
      <t xml:space="preserve"> of athletes/competitors?</t>
    </r>
  </si>
  <si>
    <r>
      <t>Will the</t>
    </r>
    <r>
      <rPr>
        <b/>
        <sz val="11"/>
        <color theme="1"/>
        <rFont val="Calibri"/>
        <family val="2"/>
        <scheme val="minor"/>
      </rPr>
      <t xml:space="preserve"> athletes be separated from other groups, </t>
    </r>
    <r>
      <rPr>
        <sz val="11"/>
        <color theme="1"/>
        <rFont val="Calibri"/>
        <family val="2"/>
        <scheme val="minor"/>
      </rPr>
      <t>such as officials, support staff and spectators, to limit transmission?</t>
    </r>
  </si>
  <si>
    <r>
      <t xml:space="preserve">Are there measures in place to </t>
    </r>
    <r>
      <rPr>
        <b/>
        <sz val="11"/>
        <color theme="1"/>
        <rFont val="Calibri"/>
        <family val="2"/>
        <scheme val="minor"/>
      </rPr>
      <t xml:space="preserve">limit the sharing of equipment, water bottles, towels, </t>
    </r>
    <r>
      <rPr>
        <sz val="11"/>
        <color theme="1"/>
        <rFont val="Calibri"/>
        <family val="2"/>
        <scheme val="minor"/>
      </rPr>
      <t>etc.?</t>
    </r>
  </si>
  <si>
    <r>
      <t xml:space="preserve">Will athletes be given closed </t>
    </r>
    <r>
      <rPr>
        <b/>
        <sz val="11"/>
        <color theme="1"/>
        <rFont val="Calibri"/>
        <family val="2"/>
        <scheme val="minor"/>
      </rPr>
      <t>containers to allow for the safe disposal or storing of all hygienic materials</t>
    </r>
    <r>
      <rPr>
        <sz val="11"/>
        <color theme="1"/>
        <rFont val="Calibri"/>
        <family val="2"/>
        <scheme val="minor"/>
      </rPr>
      <t xml:space="preserve"> (e.g. tissues, towels, etc.)?</t>
    </r>
  </si>
  <si>
    <r>
      <t xml:space="preserve">Does the designated </t>
    </r>
    <r>
      <rPr>
        <b/>
        <sz val="11"/>
        <color theme="1"/>
        <rFont val="Calibri"/>
        <family val="2"/>
        <scheme val="minor"/>
      </rPr>
      <t>seating provided allow for physical distancing</t>
    </r>
    <r>
      <rPr>
        <sz val="11"/>
        <color theme="1"/>
        <rFont val="Calibri"/>
        <family val="2"/>
        <scheme val="minor"/>
      </rPr>
      <t xml:space="preserve"> between spectators (minimum of 1 metre)?</t>
    </r>
  </si>
  <si>
    <r>
      <t xml:space="preserve">Have </t>
    </r>
    <r>
      <rPr>
        <b/>
        <sz val="11"/>
        <color theme="1"/>
        <rFont val="Calibri"/>
        <family val="2"/>
        <scheme val="minor"/>
      </rPr>
      <t>pre-travel health checks</t>
    </r>
    <r>
      <rPr>
        <sz val="11"/>
        <color theme="1"/>
        <rFont val="Calibri"/>
        <family val="2"/>
        <scheme val="minor"/>
      </rPr>
      <t xml:space="preserve"> been performed on all athletes to ensure underlying co-morbidities, medications, allergies, etc. are documented?</t>
    </r>
  </si>
  <si>
    <t>Sum of mitigation measures</t>
  </si>
  <si>
    <t>Total mitigation score (%)</t>
  </si>
  <si>
    <t xml:space="preserve">
Event emergency preparedness and response plans</t>
  </si>
  <si>
    <t xml:space="preserve">The questions below will enable OCs to review the additional considerations specific to sports, and thus inform their risk assessment of COVID-19 associated with their Event. This will help OCs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Event must be coordinated and integrated with the host country's national risk assessment for COVID-19. The person completing the questionnaire should include input from the local public health authorities, consult WHO’s latest technical guidance and ensure that there is an up-to-date evaluation of the epidemiological situation.
</t>
  </si>
  <si>
    <r>
      <t xml:space="preserve">Will the event be held in a single venue or multiple venues/cities/countries?
</t>
    </r>
    <r>
      <rPr>
        <i/>
        <sz val="16"/>
        <rFont val="Calibri"/>
        <family val="2"/>
        <scheme val="minor"/>
      </rPr>
      <t>(single venue = 0; multiple venues = 1)</t>
    </r>
  </si>
  <si>
    <r>
      <t xml:space="preserve">Will the event be held indoors?
</t>
    </r>
    <r>
      <rPr>
        <i/>
        <sz val="16"/>
        <color theme="1"/>
        <rFont val="Calibri"/>
        <family val="2"/>
        <scheme val="minor"/>
      </rPr>
      <t>(Yes = 1; No = 0)</t>
    </r>
  </si>
  <si>
    <r>
      <t xml:space="preserve">Will the event include international participants (athletes and spectators) from countries that have documented active local transmission of COVID-19 (community spread)? </t>
    </r>
    <r>
      <rPr>
        <i/>
        <sz val="16"/>
        <rFont val="Calibri"/>
        <family val="2"/>
        <scheme val="minor"/>
      </rPr>
      <t>(NB: if the Events does not involve spectators, please clarify this in the comments to the questions in relation to spectators in the "Mitigation Checklist" sheet)</t>
    </r>
    <r>
      <rPr>
        <b/>
        <sz val="16"/>
        <rFont val="Calibri"/>
        <family val="2"/>
        <scheme val="minor"/>
      </rPr>
      <t xml:space="preserve">
</t>
    </r>
  </si>
  <si>
    <r>
      <t>Have the relevant OC and responsible staff been informed about the</t>
    </r>
    <r>
      <rPr>
        <b/>
        <sz val="11"/>
        <color theme="1"/>
        <rFont val="Calibri"/>
        <family val="2"/>
        <scheme val="minor"/>
      </rPr>
      <t xml:space="preserve"> latest available guidance on the COVID-19 outbreak </t>
    </r>
    <r>
      <rPr>
        <sz val="11"/>
        <color theme="1"/>
        <rFont val="Calibri"/>
        <family val="2"/>
        <scheme val="minor"/>
      </rPr>
      <t xml:space="preserve"> (official web resources available from WHO, CDC, ECDC, UN, local public health authorities)? And are the OC and staff concerned committed to following the available guidance?</t>
    </r>
  </si>
  <si>
    <t>Understanding of the overview of the current COVID-19 situation by the OC</t>
  </si>
  <si>
    <t>Is the OC aware of global and local daily situation reports as provided by WHO or local public health authorities?</t>
  </si>
  <si>
    <r>
      <t xml:space="preserve">Has the host country or OC requested </t>
    </r>
    <r>
      <rPr>
        <b/>
        <sz val="11"/>
        <color theme="1"/>
        <rFont val="Calibri"/>
        <family val="2"/>
        <scheme val="minor"/>
      </rPr>
      <t>support from WHO and/or local public health authorities</t>
    </r>
    <r>
      <rPr>
        <sz val="11"/>
        <color theme="1"/>
        <rFont val="Calibri"/>
        <family val="2"/>
        <charset val="204"/>
        <scheme val="minor"/>
      </rPr>
      <t xml:space="preserve">? </t>
    </r>
  </si>
  <si>
    <t>Has the OC acquired the following supplies to help reduce the risk of transmission of COVID-19?</t>
  </si>
  <si>
    <t>Is there a protocol on whom the OC should contact in the host country to report suspected cases and request testing and epidemiological investigations?</t>
  </si>
  <si>
    <t>Have the OC and staff undergone training and exercises on personal safety procedures and emergency mitigation measures (including those specifically listed in this checklist)?</t>
  </si>
  <si>
    <r>
      <t xml:space="preserve">Is there a </t>
    </r>
    <r>
      <rPr>
        <b/>
        <sz val="11"/>
        <color theme="1"/>
        <rFont val="Calibri"/>
        <family val="2"/>
        <scheme val="minor"/>
      </rPr>
      <t>risk</t>
    </r>
    <r>
      <rPr>
        <sz val="11"/>
        <color theme="1"/>
        <rFont val="Calibri"/>
        <family val="2"/>
        <scheme val="minor"/>
      </rPr>
      <t xml:space="preserve"> </t>
    </r>
    <r>
      <rPr>
        <b/>
        <sz val="11"/>
        <color theme="1"/>
        <rFont val="Calibri"/>
        <family val="2"/>
        <scheme val="minor"/>
      </rPr>
      <t xml:space="preserve">communication strategy </t>
    </r>
    <r>
      <rPr>
        <sz val="11"/>
        <color theme="1"/>
        <rFont val="Calibri"/>
        <family val="2"/>
        <scheme val="minor"/>
      </rPr>
      <t>for the Event in regard to COVID-19?</t>
    </r>
  </si>
  <si>
    <r>
      <t xml:space="preserve">Are there arrangements to activate a </t>
    </r>
    <r>
      <rPr>
        <b/>
        <sz val="11"/>
        <color theme="1"/>
        <rFont val="Calibri"/>
        <family val="2"/>
        <scheme val="minor"/>
      </rPr>
      <t>strategic health operations centre</t>
    </r>
    <r>
      <rPr>
        <sz val="11"/>
        <color theme="1"/>
        <rFont val="Calibri"/>
        <family val="2"/>
        <scheme val="minor"/>
      </rPr>
      <t xml:space="preserve"> if there are suspected COVID-19 cases in connection with the Event?</t>
    </r>
  </si>
  <si>
    <r>
      <t xml:space="preserve">Is there a decision-making authority/body and an agreed procedure to </t>
    </r>
    <r>
      <rPr>
        <b/>
        <sz val="11"/>
        <color theme="1"/>
        <rFont val="Calibri"/>
        <family val="2"/>
        <scheme val="minor"/>
      </rPr>
      <t xml:space="preserve">modify, restrict, postpone or cancel the </t>
    </r>
    <r>
      <rPr>
        <sz val="11"/>
        <color theme="1"/>
        <rFont val="Calibri"/>
        <family val="2"/>
        <scheme val="minor"/>
      </rPr>
      <t>Event related to the evolving COVID-19 outbreak?</t>
    </r>
  </si>
  <si>
    <t>If the Event is for less than 14 days, does the medical response plan include protocols for OCs to notify all participants of possible exposure to COVID-19 if the OCs are made aware of any suspected or confirmed cases that attended the Event? (If the event is for 14 days or longer, please score 0)</t>
  </si>
  <si>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score 0)</t>
  </si>
  <si>
    <r>
      <t xml:space="preserve">Is there </t>
    </r>
    <r>
      <rPr>
        <b/>
        <sz val="11"/>
        <color theme="1"/>
        <rFont val="Calibri"/>
        <family val="2"/>
        <scheme val="minor"/>
      </rPr>
      <t>a preliminary agreement by the host country to provide care</t>
    </r>
    <r>
      <rPr>
        <sz val="11"/>
        <color theme="1"/>
        <rFont val="Calibri"/>
        <family val="2"/>
        <scheme val="minor"/>
      </rPr>
      <t xml:space="preserve"> for any COVID-19 cases connected with the Event?</t>
    </r>
  </si>
  <si>
    <r>
      <t xml:space="preserve">Is there a procedure for athletes or spectators to clearly identify </t>
    </r>
    <r>
      <rPr>
        <b/>
        <sz val="11"/>
        <color theme="1"/>
        <rFont val="Calibri"/>
        <family val="2"/>
        <scheme val="minor"/>
      </rPr>
      <t>whom to contact and how to do so</t>
    </r>
    <r>
      <rPr>
        <sz val="11"/>
        <color theme="1"/>
        <rFont val="Calibri"/>
        <family val="2"/>
        <scheme val="minor"/>
      </rPr>
      <t xml:space="preserve"> if they or other Event participants feel unwell?</t>
    </r>
  </si>
  <si>
    <t xml:space="preserve">If a person feels unwell/ shows symptoms of an acute respiratory infection during the Event: </t>
  </si>
  <si>
    <r>
      <t xml:space="preserve">Is there an </t>
    </r>
    <r>
      <rPr>
        <b/>
        <sz val="11"/>
        <color theme="1"/>
        <rFont val="Calibri"/>
        <family val="2"/>
        <scheme val="minor"/>
      </rPr>
      <t xml:space="preserve">Emergency COVID-19 Outbreak Response Coordinator/Team </t>
    </r>
    <r>
      <rPr>
        <sz val="11"/>
        <color theme="1"/>
        <rFont val="Calibri"/>
        <family val="2"/>
        <charset val="204"/>
        <scheme val="minor"/>
      </rPr>
      <t>in the OC or other structure structure for the Event with defined roles and responsibilities, coordinating the health preparedness and response planning for the outbreak?</t>
    </r>
  </si>
  <si>
    <r>
      <t xml:space="preserve">Does the contingency medical response plan include </t>
    </r>
    <r>
      <rPr>
        <b/>
        <sz val="11"/>
        <color theme="1"/>
        <rFont val="Calibri"/>
        <family val="2"/>
        <scheme val="minor"/>
      </rPr>
      <t xml:space="preserve">information about how attendees should interact with the host country healthcare system </t>
    </r>
    <r>
      <rPr>
        <sz val="11"/>
        <color theme="1"/>
        <rFont val="Calibri"/>
        <family val="2"/>
        <charset val="204"/>
        <scheme val="minor"/>
      </rPr>
      <t>(e.g. hotline/helpline telephone number, medical teams and first-aid points for the Event, local health care system)?</t>
    </r>
  </si>
  <si>
    <r>
      <t xml:space="preserve">Has a </t>
    </r>
    <r>
      <rPr>
        <b/>
        <sz val="11"/>
        <color theme="1"/>
        <rFont val="Calibri"/>
        <family val="2"/>
        <scheme val="minor"/>
      </rPr>
      <t>contingency</t>
    </r>
    <r>
      <rPr>
        <sz val="11"/>
        <color theme="1"/>
        <rFont val="Calibri"/>
        <family val="2"/>
        <charset val="204"/>
        <scheme val="minor"/>
      </rPr>
      <t xml:space="preserve"> </t>
    </r>
    <r>
      <rPr>
        <b/>
        <sz val="11"/>
        <color theme="1"/>
        <rFont val="Calibri"/>
        <family val="2"/>
        <scheme val="minor"/>
      </rPr>
      <t>medical response plan for COVID-19</t>
    </r>
    <r>
      <rPr>
        <sz val="11"/>
        <color theme="1"/>
        <rFont val="Calibri"/>
        <family val="2"/>
        <charset val="204"/>
        <scheme val="minor"/>
      </rPr>
      <t xml:space="preserve"> been developed for the Event?</t>
    </r>
  </si>
  <si>
    <t>Do the OC and responsible staff understand the risks and transmission routes of COVID-19, the steps that Event attendees can take to limit spread, the recognized best practices (including respiratory etiquette, hand hygiene, physical distancing, etc.), and the travel restrictions adopted by different countries that may affect the Event?</t>
  </si>
  <si>
    <r>
      <t xml:space="preserve">Has </t>
    </r>
    <r>
      <rPr>
        <b/>
        <sz val="11"/>
        <color theme="1"/>
        <rFont val="Calibri"/>
        <family val="2"/>
        <scheme val="minor"/>
      </rPr>
      <t>public health advice</t>
    </r>
    <r>
      <rPr>
        <sz val="11"/>
        <color theme="1"/>
        <rFont val="Calibri"/>
        <family val="2"/>
        <scheme val="minor"/>
      </rPr>
      <t xml:space="preserve"> on clinical features of COVID-19, preventive measures, especially respiratory etiquette, hand hygiene practices, and physical distancing, been shared with all staff involved in the Event, athletes, the public, and personnel of all relevant stakeholders?</t>
    </r>
  </si>
  <si>
    <t>Are there any surge arrangements in place in the event of a public health emergency during the Event - (i.e. suspected and confirmed cases of COVID-19?</t>
  </si>
  <si>
    <r>
      <t xml:space="preserve">Will the Event have </t>
    </r>
    <r>
      <rPr>
        <b/>
        <sz val="11"/>
        <color theme="1"/>
        <rFont val="Calibri"/>
        <family val="2"/>
        <scheme val="minor"/>
      </rPr>
      <t>designated seating</t>
    </r>
    <r>
      <rPr>
        <sz val="11"/>
        <color theme="1"/>
        <rFont val="Calibri"/>
        <family val="2"/>
        <scheme val="minor"/>
      </rPr>
      <t xml:space="preserve"> for all spectators?</t>
    </r>
  </si>
  <si>
    <t>Event overall risk score</t>
  </si>
  <si>
    <t xml:space="preserve">The decision matrix takes the risk score and the mitigation score to provide a colour determination. This colour determination identifies the total risk of transmission and further spread of COVID-19 in relation to the Event. The "Colour Determination" key below the decision matrix describes the total risk for each colour. </t>
  </si>
  <si>
    <r>
      <t xml:space="preserve">Overall risk of transmission and further spread of COVID-19 in relation to the Event is considered </t>
    </r>
    <r>
      <rPr>
        <b/>
        <u/>
        <sz val="11"/>
        <color rgb="FF000000"/>
        <rFont val="Calibri (Body)"/>
      </rPr>
      <t>very low</t>
    </r>
    <r>
      <rPr>
        <b/>
        <sz val="11"/>
        <color rgb="FF000000"/>
        <rFont val="Calibri"/>
        <family val="2"/>
        <scheme val="minor"/>
      </rPr>
      <t>.</t>
    </r>
  </si>
  <si>
    <r>
      <t xml:space="preserve">Overall risk of transmission and further spread of COVID-19 in relation to the Event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</si>
  <si>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r>
      <t xml:space="preserve">Overall risk of transmission and further spread of COVID-19 in relation to the Event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</si>
  <si>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r>
      <t xml:space="preserve">Overall risk of transmission and further spread of COVID-19 in relation to theEvent is considered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</si>
  <si>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r>
      <t xml:space="preserve">Overall risk of transmission and further spread of COVID-19 in relation to the Event is considered </t>
    </r>
    <r>
      <rPr>
        <b/>
        <u/>
        <sz val="11"/>
        <color rgb="FF000000"/>
        <rFont val="Calibri (Body)"/>
      </rPr>
      <t>very high</t>
    </r>
    <r>
      <rPr>
        <b/>
        <sz val="11"/>
        <color rgb="FF000000"/>
        <rFont val="Calibri"/>
        <family val="2"/>
        <scheme val="minor"/>
      </rPr>
      <t>.</t>
    </r>
  </si>
  <si>
    <r>
      <rPr>
        <b/>
        <sz val="28"/>
        <color theme="1"/>
        <rFont val="Calibri Light"/>
        <family val="2"/>
      </rPr>
      <t>Guidance for the use of the 
WHO Risk Assessment tools in the context of COVID-19 - FEI version</t>
    </r>
    <r>
      <rPr>
        <sz val="28"/>
        <color rgb="FF00B0F0"/>
        <rFont val="Calibri Light"/>
        <family val="2"/>
      </rPr>
      <t xml:space="preserve">
</t>
    </r>
    <r>
      <rPr>
        <sz val="12"/>
        <color theme="1"/>
        <rFont val="Calibri Light"/>
        <family val="2"/>
      </rPr>
      <t xml:space="preserve">Guidance for FEI Event organisers ("OCs") during the current outbreak of COVID-19
</t>
    </r>
    <r>
      <rPr>
        <sz val="28"/>
        <color rgb="FF00B0F0"/>
        <rFont val="Calibri Light"/>
        <family val="2"/>
      </rPr>
      <t xml:space="preserve">
</t>
    </r>
    <r>
      <rPr>
        <sz val="14"/>
        <color theme="1"/>
        <rFont val="Calibri Light"/>
        <family val="2"/>
      </rPr>
      <t xml:space="preserve">In view of the current outbreak of COVID-19, this disease-specific and event-specific risk assessment and mitigation checklist has been developed by WHO for use by host countries and event organizers, to assess the specific risk of COVID-19.
The FEI has slightly adapted the wording in the document, mainly by replacing the initial term "mass gathering sporting event" by "FEI Event". Under the FEI Policy for Enhanced Competition Safety during the Covid-19 Pandemic, which applies to all FEI Events taking place after 1 July 2020, all OCs of FEI Events must carry out a risk assessment of their Event in terms of Covid-19 transmission, using the present document.
The following risk assessment and mitigation checklist should be used in conjunction with the "WHO Mass Gathering Sports Addendum Guidelines" - OCs should consider the term "mass gathering" in it as synonym of "FEI Event" in this context.
In order to accurately provide answers the following risk assessment and mitigation checklist, OCs must be knowledgeable on the current COVID-19 outbreak. OCs should reference the daily global COVID-19 situation reports provided by WHO as well as the national COVID-19 situation reports, if available. 
The tool must be completed in this Excel spreadsheet (see following tabs), as the scores are automatically calculated there. Once the tool is completed, the scores received in the Excel spreadsheet for both sections will appear in the decision matrix found on the final tab ("Overall risk scores") for the Event's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final determination, factors under consideration include: 
     • the current stage of the COVID-19 outbreak and known transmission dynamics 
     • the geographical distribution and number of participants, and their individual risk profile
     • the risk assessment tool
     • the mitigation measures that are currently in place or feasible and any discipline-specific guidance issued yb the FEI.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sport events that bring people together and have the potential to amplify disease, and support the recommended best practice of physical distancing. Any decision will be supported through the use of WHO tools, in particular this risk assessment tool.
If movement restrictions and further national measures have been established in the country, the risk assessment does not apply.
However, when the process of re-opening/conducting mass gatherings is being considered post movement restrictions, it will be key to ensure any decisions are based on a risk assessment, such as the WHO Mass gatherings COVID-19 risk assessment.
</t>
    </r>
  </si>
  <si>
    <t xml:space="preserve">Risk assessment for COVID-19 </t>
  </si>
  <si>
    <t xml:space="preserve">Mitigation checklist for COVID-19 </t>
  </si>
  <si>
    <t>Additional risk of COVID-19 to the sporting event</t>
  </si>
  <si>
    <t>Please answer Yes (1) or No (0) to the following questions to determine a risk assessment score that incorporates factors specific to sporting events</t>
  </si>
  <si>
    <t>Has coordination been set up with major official media channels and social media sites such as Twitter, Facebook and Instagram so that messaging can be coordinated with, and assisted by, the platforms to provide targeted messaging from OCs (including messaging to counter fake news and rumours, and proactive messaging about the status of thesporting event, including changes)?</t>
  </si>
  <si>
    <t>Mitigation measures assess the current effort and planning to reduce the risk of spread of COVID-19 disease for the event. As mitigation measures can reduce the overall risk of the sporting event contributing to the spread of COVID-19, they should be taken into account after the risk assessment has occurred to gain a clearer understanding of  the overall risk of transmission and further spread of COVID-19, should the event be held. Together with the risk assessment score, the mitigation measure will contribute to the decision matrix and influence the assessment of the overall risk of transmission and further spread of COVID-19 in relation to the event.</t>
  </si>
  <si>
    <t>John anker - Land Owner and Event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</si>
</sst>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04"/>
      <scheme val="minor"/>
    </font>
    <font>
      <sz val="11"/>
      <color theme="1"/>
      <name val="Calibri"/>
      <family val="2"/>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11"/>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0"/>
      <color theme="1"/>
      <name val="Calibri"/>
      <family val="2"/>
      <charset val="204"/>
      <scheme val="minor"/>
    </font>
    <font>
      <b/>
      <sz val="28"/>
      <color theme="1"/>
      <name val="Calibri Light"/>
      <family val="2"/>
    </font>
    <font>
      <b/>
      <sz val="11"/>
      <color rgb="FF000000"/>
      <name val="Calibri (Body)"/>
    </font>
    <font>
      <i/>
      <sz val="16"/>
      <name val="Calibri"/>
      <family val="2"/>
      <scheme val="minor"/>
    </font>
    <font>
      <i/>
      <sz val="16"/>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155">
    <xf numFmtId="0" fontId="0" fillId="0" borderId="0" xfId="0"/>
    <xf numFmtId="0" fontId="0" fillId="0" borderId="0" xfId="0" applyAlignment="1">
      <alignment wrapText="1"/>
    </xf>
    <xf numFmtId="0" fontId="0" fillId="0" borderId="0" xfId="0" applyBorder="1" applyAlignment="1">
      <alignment horizontal="left" wrapText="1"/>
    </xf>
    <xf numFmtId="0" fontId="8" fillId="0" borderId="0" xfId="0" applyFont="1" applyBorder="1" applyAlignment="1">
      <alignment vertical="top" wrapText="1"/>
    </xf>
    <xf numFmtId="0" fontId="10" fillId="0" borderId="0" xfId="0" applyFont="1" applyFill="1" applyBorder="1" applyAlignment="1">
      <alignment vertical="top" wrapText="1"/>
    </xf>
    <xf numFmtId="0" fontId="8" fillId="0" borderId="0" xfId="0" applyFont="1" applyFill="1" applyBorder="1" applyAlignment="1">
      <alignment vertical="top" wrapText="1"/>
    </xf>
    <xf numFmtId="0" fontId="14" fillId="4" borderId="2" xfId="0" applyFont="1" applyFill="1" applyBorder="1" applyAlignment="1">
      <alignment vertical="top" wrapText="1"/>
    </xf>
    <xf numFmtId="0" fontId="13" fillId="4" borderId="4" xfId="0" applyFont="1" applyFill="1" applyBorder="1" applyAlignment="1">
      <alignment vertical="top" wrapText="1"/>
    </xf>
    <xf numFmtId="0" fontId="15" fillId="0" borderId="0" xfId="0" applyFont="1" applyBorder="1" applyAlignment="1">
      <alignment horizontal="left" wrapText="1"/>
    </xf>
    <xf numFmtId="0" fontId="15" fillId="0" borderId="0" xfId="0" applyFont="1" applyAlignment="1">
      <alignment wrapText="1"/>
    </xf>
    <xf numFmtId="0" fontId="13" fillId="0" borderId="1" xfId="0" applyFont="1" applyFill="1" applyBorder="1" applyAlignment="1">
      <alignment vertical="top" wrapText="1"/>
    </xf>
    <xf numFmtId="0" fontId="13" fillId="0" borderId="3" xfId="0" applyFont="1" applyFill="1" applyBorder="1" applyAlignment="1">
      <alignment vertical="top" wrapText="1"/>
    </xf>
    <xf numFmtId="0" fontId="6" fillId="0" borderId="3" xfId="0" applyFont="1" applyBorder="1" applyAlignment="1">
      <alignment horizontal="left" vertical="center" wrapText="1"/>
    </xf>
    <xf numFmtId="0" fontId="15" fillId="0" borderId="5" xfId="0" applyFont="1" applyBorder="1" applyAlignment="1">
      <alignment horizontal="center" vertical="center" wrapText="1"/>
    </xf>
    <xf numFmtId="0" fontId="14" fillId="0" borderId="1" xfId="0" applyFont="1" applyFill="1" applyBorder="1" applyAlignment="1">
      <alignment vertical="top" wrapText="1"/>
    </xf>
    <xf numFmtId="0" fontId="16" fillId="0" borderId="4"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18" xfId="0" applyFont="1" applyBorder="1" applyAlignment="1">
      <alignment horizontal="left" vertical="center" wrapText="1"/>
    </xf>
    <xf numFmtId="0" fontId="0" fillId="0" borderId="0" xfId="0" applyAlignment="1">
      <alignment horizontal="left"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9" fillId="0" borderId="27" xfId="0" applyFont="1" applyBorder="1" applyAlignment="1">
      <alignment horizontal="center" vertical="center" wrapText="1"/>
    </xf>
    <xf numFmtId="0" fontId="18" fillId="2" borderId="26" xfId="0" applyFont="1" applyFill="1" applyBorder="1" applyAlignment="1">
      <alignment horizontal="center" vertical="center" wrapText="1"/>
    </xf>
    <xf numFmtId="0" fontId="18" fillId="0" borderId="0" xfId="0" applyFont="1" applyAlignment="1">
      <alignment horizontal="center" wrapText="1"/>
    </xf>
    <xf numFmtId="0" fontId="18" fillId="0" borderId="0" xfId="0" applyFont="1" applyBorder="1" applyAlignment="1">
      <alignment horizontal="center" wrapText="1"/>
    </xf>
    <xf numFmtId="0" fontId="18" fillId="2" borderId="2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9" fillId="0" borderId="8" xfId="0" applyFont="1" applyBorder="1" applyAlignment="1">
      <alignment horizontal="center" wrapText="1"/>
    </xf>
    <xf numFmtId="0" fontId="6" fillId="0" borderId="42" xfId="0" applyFont="1" applyBorder="1" applyAlignment="1">
      <alignment horizontal="left" vertical="center" wrapText="1"/>
    </xf>
    <xf numFmtId="0" fontId="6" fillId="0" borderId="1" xfId="0" applyFont="1" applyBorder="1" applyAlignment="1">
      <alignment horizontal="left"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9" fillId="0" borderId="19" xfId="0" applyFont="1" applyBorder="1" applyAlignment="1">
      <alignment horizontal="center" vertical="center" wrapText="1"/>
    </xf>
    <xf numFmtId="0" fontId="0" fillId="2" borderId="0" xfId="0" applyFill="1"/>
    <xf numFmtId="0" fontId="0" fillId="2" borderId="0" xfId="0" applyFill="1" applyAlignment="1">
      <alignment wrapText="1"/>
    </xf>
    <xf numFmtId="0" fontId="27" fillId="8" borderId="7" xfId="0" applyFont="1" applyFill="1" applyBorder="1" applyAlignment="1">
      <alignment wrapText="1"/>
    </xf>
    <xf numFmtId="0" fontId="5" fillId="0" borderId="0" xfId="0" applyFont="1" applyAlignment="1">
      <alignment wrapText="1"/>
    </xf>
    <xf numFmtId="0" fontId="27" fillId="0" borderId="0" xfId="0" applyFont="1" applyAlignment="1">
      <alignment wrapText="1"/>
    </xf>
    <xf numFmtId="0" fontId="11" fillId="9" borderId="1" xfId="0" applyFont="1" applyFill="1" applyBorder="1" applyAlignment="1">
      <alignment wrapText="1"/>
    </xf>
    <xf numFmtId="0" fontId="16" fillId="10" borderId="5"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5" fillId="0" borderId="11" xfId="0" applyFont="1" applyBorder="1" applyAlignment="1">
      <alignment wrapText="1"/>
    </xf>
    <xf numFmtId="0" fontId="16" fillId="14" borderId="4"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0" fillId="0" borderId="0" xfId="0" applyAlignment="1">
      <alignment horizontal="left" wrapText="1"/>
    </xf>
    <xf numFmtId="0" fontId="18" fillId="0" borderId="0" xfId="0" applyFont="1" applyAlignment="1">
      <alignment horizontal="left" wrapText="1"/>
    </xf>
    <xf numFmtId="0" fontId="3" fillId="0" borderId="24" xfId="0" applyFont="1" applyBorder="1" applyAlignment="1">
      <alignment horizontal="left" vertical="center" wrapText="1"/>
    </xf>
    <xf numFmtId="0" fontId="18" fillId="3" borderId="24" xfId="0" applyFont="1" applyFill="1" applyBorder="1" applyAlignment="1">
      <alignment horizontal="left" vertical="center" wrapText="1"/>
    </xf>
    <xf numFmtId="0" fontId="3" fillId="0" borderId="30" xfId="0" applyFont="1" applyBorder="1" applyAlignment="1">
      <alignment horizontal="left" vertical="center" wrapText="1"/>
    </xf>
    <xf numFmtId="0" fontId="21" fillId="0" borderId="15" xfId="0" applyFont="1" applyBorder="1" applyAlignment="1">
      <alignment horizontal="left" vertical="center" wrapText="1"/>
    </xf>
    <xf numFmtId="0" fontId="18" fillId="2" borderId="39" xfId="0" applyFont="1" applyFill="1" applyBorder="1" applyAlignment="1">
      <alignment horizontal="left" vertical="center" wrapText="1"/>
    </xf>
    <xf numFmtId="0" fontId="20" fillId="0" borderId="33" xfId="0" applyFont="1" applyBorder="1" applyAlignment="1">
      <alignment horizontal="left" vertical="top" wrapText="1"/>
    </xf>
    <xf numFmtId="0" fontId="21" fillId="0" borderId="8" xfId="0" applyFont="1" applyBorder="1" applyAlignment="1">
      <alignment horizontal="left" vertical="center" wrapText="1"/>
    </xf>
    <xf numFmtId="0" fontId="18" fillId="2" borderId="27" xfId="0" applyFont="1" applyFill="1" applyBorder="1" applyAlignment="1">
      <alignment horizontal="left" vertical="center" wrapText="1"/>
    </xf>
    <xf numFmtId="0" fontId="0" fillId="0" borderId="31" xfId="0" applyBorder="1" applyAlignment="1">
      <alignment horizontal="left" wrapText="1"/>
    </xf>
    <xf numFmtId="0" fontId="18" fillId="2" borderId="47" xfId="0" applyFont="1" applyFill="1" applyBorder="1" applyAlignment="1">
      <alignment horizontal="left" vertical="center" wrapText="1"/>
    </xf>
    <xf numFmtId="0" fontId="0" fillId="0" borderId="34" xfId="0" applyBorder="1" applyAlignment="1">
      <alignment horizontal="left" wrapText="1"/>
    </xf>
    <xf numFmtId="0" fontId="0" fillId="0" borderId="37" xfId="0" applyBorder="1" applyAlignment="1">
      <alignment horizontal="left" wrapText="1"/>
    </xf>
    <xf numFmtId="0" fontId="18" fillId="2" borderId="37" xfId="0" applyFont="1" applyFill="1" applyBorder="1" applyAlignment="1">
      <alignment horizontal="left" vertical="center" wrapText="1"/>
    </xf>
    <xf numFmtId="0" fontId="7" fillId="0" borderId="36" xfId="0" applyFont="1" applyBorder="1" applyAlignment="1">
      <alignment horizontal="left" vertical="top" wrapText="1"/>
    </xf>
    <xf numFmtId="0" fontId="0" fillId="0" borderId="8" xfId="0" applyBorder="1" applyAlignment="1">
      <alignment horizontal="left" wrapText="1"/>
    </xf>
    <xf numFmtId="0" fontId="18" fillId="2" borderId="8" xfId="0" applyFont="1" applyFill="1" applyBorder="1" applyAlignment="1">
      <alignment horizontal="left" vertical="center" wrapText="1"/>
    </xf>
    <xf numFmtId="0" fontId="7" fillId="0" borderId="31" xfId="0" applyFont="1" applyBorder="1" applyAlignment="1">
      <alignment horizontal="left" vertical="top" wrapText="1"/>
    </xf>
    <xf numFmtId="0" fontId="0" fillId="2" borderId="8" xfId="0" applyFill="1" applyBorder="1" applyAlignment="1">
      <alignment horizontal="left" vertical="top" wrapText="1"/>
    </xf>
    <xf numFmtId="0" fontId="3" fillId="0" borderId="31" xfId="0" applyFont="1" applyBorder="1" applyAlignment="1">
      <alignment horizontal="left" vertical="center" wrapText="1"/>
    </xf>
    <xf numFmtId="0" fontId="4" fillId="0" borderId="31" xfId="0" applyFont="1" applyBorder="1" applyAlignment="1">
      <alignment horizontal="left" vertical="top" wrapText="1"/>
    </xf>
    <xf numFmtId="0" fontId="9" fillId="0" borderId="8" xfId="0" applyFont="1" applyBorder="1" applyAlignment="1">
      <alignment horizontal="left" wrapText="1"/>
    </xf>
    <xf numFmtId="0" fontId="4" fillId="0" borderId="32" xfId="0" applyFont="1" applyBorder="1" applyAlignment="1">
      <alignment horizontal="left" vertical="top" wrapText="1"/>
    </xf>
    <xf numFmtId="0" fontId="18" fillId="2" borderId="46" xfId="0" applyFont="1" applyFill="1" applyBorder="1" applyAlignment="1">
      <alignment horizontal="left" vertical="center" wrapText="1"/>
    </xf>
    <xf numFmtId="0" fontId="0" fillId="0" borderId="38" xfId="0" applyBorder="1" applyAlignment="1">
      <alignment horizontal="left" wrapText="1"/>
    </xf>
    <xf numFmtId="0" fontId="0" fillId="0" borderId="40" xfId="0" applyBorder="1" applyAlignment="1">
      <alignment horizontal="left" wrapText="1"/>
    </xf>
    <xf numFmtId="0" fontId="7" fillId="0" borderId="35" xfId="0" applyFont="1" applyBorder="1" applyAlignment="1">
      <alignment horizontal="left" vertical="top" wrapText="1"/>
    </xf>
    <xf numFmtId="0" fontId="21" fillId="0" borderId="43" xfId="0" applyFont="1" applyBorder="1" applyAlignment="1">
      <alignment horizontal="left" vertical="center" wrapText="1"/>
    </xf>
    <xf numFmtId="0" fontId="18" fillId="2" borderId="48" xfId="0" applyFont="1" applyFill="1" applyBorder="1" applyAlignment="1">
      <alignment horizontal="left" vertical="center" wrapText="1"/>
    </xf>
    <xf numFmtId="0" fontId="0" fillId="0" borderId="32" xfId="0" applyBorder="1" applyAlignment="1">
      <alignment horizontal="left" wrapText="1"/>
    </xf>
    <xf numFmtId="0" fontId="0" fillId="0" borderId="33" xfId="0" applyBorder="1" applyAlignment="1">
      <alignment horizontal="left" wrapText="1"/>
    </xf>
    <xf numFmtId="0" fontId="7" fillId="0" borderId="33" xfId="0" applyFont="1" applyBorder="1" applyAlignment="1">
      <alignment horizontal="left" vertical="top" wrapText="1"/>
    </xf>
    <xf numFmtId="0" fontId="18" fillId="2" borderId="53" xfId="0" applyFont="1" applyFill="1" applyBorder="1" applyAlignment="1">
      <alignment horizontal="left" vertical="center" wrapText="1"/>
    </xf>
    <xf numFmtId="0" fontId="0" fillId="0" borderId="35" xfId="0" applyBorder="1" applyAlignment="1">
      <alignment horizontal="left" wrapText="1"/>
    </xf>
    <xf numFmtId="0" fontId="0" fillId="0" borderId="14" xfId="0" applyBorder="1" applyAlignment="1">
      <alignment horizontal="left" vertical="top" wrapText="1"/>
    </xf>
    <xf numFmtId="0" fontId="0" fillId="0" borderId="33" xfId="0" applyBorder="1" applyAlignment="1">
      <alignment horizontal="left" vertical="center" wrapText="1"/>
    </xf>
    <xf numFmtId="0" fontId="9" fillId="0" borderId="7" xfId="0" applyFont="1" applyBorder="1" applyAlignment="1">
      <alignment horizontal="left" wrapText="1"/>
    </xf>
    <xf numFmtId="0" fontId="18" fillId="0" borderId="1" xfId="0" applyFont="1" applyBorder="1" applyAlignment="1">
      <alignment horizontal="left" wrapText="1"/>
    </xf>
    <xf numFmtId="0" fontId="12" fillId="6" borderId="1" xfId="0" applyFont="1" applyFill="1" applyBorder="1" applyAlignment="1">
      <alignment horizontal="left" wrapText="1"/>
    </xf>
    <xf numFmtId="1" fontId="12" fillId="6" borderId="4" xfId="0" applyNumberFormat="1" applyFont="1" applyFill="1" applyBorder="1" applyAlignment="1">
      <alignment horizontal="left" wrapText="1"/>
    </xf>
    <xf numFmtId="0" fontId="21" fillId="0" borderId="8" xfId="0" applyFont="1" applyBorder="1" applyAlignment="1">
      <alignment horizontal="left" vertical="top" wrapText="1"/>
    </xf>
    <xf numFmtId="0" fontId="9" fillId="0" borderId="0" xfId="0" applyFont="1" applyAlignment="1">
      <alignment horizontal="center" wrapText="1"/>
    </xf>
    <xf numFmtId="0" fontId="0" fillId="0" borderId="8" xfId="0" applyBorder="1" applyAlignment="1">
      <alignment horizontal="left" vertical="top" wrapText="1"/>
    </xf>
    <xf numFmtId="0" fontId="0" fillId="0" borderId="37" xfId="0" applyBorder="1" applyAlignment="1">
      <alignment horizontal="left" vertical="top" wrapText="1"/>
    </xf>
    <xf numFmtId="0" fontId="21" fillId="0" borderId="43" xfId="0" applyFont="1" applyBorder="1" applyAlignment="1">
      <alignment horizontal="left" vertical="top" wrapText="1"/>
    </xf>
    <xf numFmtId="0" fontId="21" fillId="0" borderId="14" xfId="0" applyFont="1" applyBorder="1" applyAlignment="1">
      <alignment horizontal="left" vertical="top" wrapText="1"/>
    </xf>
    <xf numFmtId="0" fontId="12" fillId="7" borderId="7" xfId="0" applyFont="1" applyFill="1" applyBorder="1" applyAlignment="1">
      <alignment horizontal="left" vertical="top" wrapText="1"/>
    </xf>
    <xf numFmtId="1" fontId="28" fillId="8" borderId="1" xfId="0" applyNumberFormat="1" applyFont="1" applyFill="1" applyBorder="1" applyAlignment="1">
      <alignment horizontal="center" vertical="center" wrapText="1"/>
    </xf>
    <xf numFmtId="0" fontId="15" fillId="5" borderId="0" xfId="0" applyFont="1" applyFill="1" applyAlignment="1">
      <alignment horizontal="center" vertical="center" wrapText="1"/>
    </xf>
    <xf numFmtId="0" fontId="13" fillId="7" borderId="1" xfId="0" applyFont="1" applyFill="1" applyBorder="1" applyAlignment="1">
      <alignment horizontal="center" vertical="center" wrapText="1"/>
    </xf>
    <xf numFmtId="0" fontId="12" fillId="7" borderId="7" xfId="0" applyFont="1" applyFill="1" applyBorder="1" applyAlignment="1">
      <alignment horizontal="left" vertical="center" wrapText="1"/>
    </xf>
    <xf numFmtId="0" fontId="31" fillId="0" borderId="0" xfId="0" applyFont="1" applyAlignment="1">
      <alignment horizontal="left" vertical="top" wrapText="1"/>
    </xf>
    <xf numFmtId="0" fontId="23" fillId="0" borderId="0" xfId="0" applyFont="1" applyBorder="1" applyAlignment="1">
      <alignment horizontal="left" wrapText="1"/>
    </xf>
    <xf numFmtId="0" fontId="13" fillId="0" borderId="0" xfId="0" applyFont="1" applyBorder="1" applyAlignment="1">
      <alignment horizontal="left" wrapText="1"/>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top" wrapText="1"/>
    </xf>
    <xf numFmtId="0" fontId="2" fillId="0" borderId="43" xfId="0" applyFont="1" applyBorder="1" applyAlignment="1">
      <alignment horizontal="left" vertical="top" wrapText="1"/>
    </xf>
    <xf numFmtId="0" fontId="2" fillId="0" borderId="15" xfId="0" applyFont="1" applyBorder="1" applyAlignment="1">
      <alignment horizontal="left" vertical="top" wrapText="1"/>
    </xf>
    <xf numFmtId="0" fontId="2" fillId="0" borderId="43" xfId="0" applyFont="1" applyBorder="1" applyAlignment="1">
      <alignment horizontal="left" vertical="center" wrapText="1"/>
    </xf>
    <xf numFmtId="0" fontId="22" fillId="2" borderId="0" xfId="0" applyFont="1" applyFill="1" applyAlignment="1">
      <alignment horizontal="left" vertical="top" wrapText="1"/>
    </xf>
    <xf numFmtId="0" fontId="22" fillId="2" borderId="0" xfId="0" applyFont="1" applyFill="1" applyAlignment="1">
      <alignment horizontal="left" vertical="top"/>
    </xf>
    <xf numFmtId="0" fontId="13" fillId="0" borderId="10" xfId="0" applyFont="1" applyBorder="1" applyAlignment="1">
      <alignment horizontal="left" wrapText="1"/>
    </xf>
    <xf numFmtId="0" fontId="0" fillId="0" borderId="10" xfId="0" applyBorder="1" applyAlignment="1">
      <alignment horizontal="left" wrapText="1"/>
    </xf>
    <xf numFmtId="0" fontId="23" fillId="0" borderId="7" xfId="0" applyFont="1" applyBorder="1" applyAlignment="1">
      <alignment horizontal="left" wrapText="1"/>
    </xf>
    <xf numFmtId="0" fontId="0" fillId="0" borderId="29" xfId="0" applyBorder="1" applyAlignment="1">
      <alignment horizontal="left" wrapText="1"/>
    </xf>
    <xf numFmtId="0" fontId="0" fillId="0" borderId="4" xfId="0" applyBorder="1" applyAlignment="1">
      <alignment horizontal="left" wrapText="1"/>
    </xf>
    <xf numFmtId="0" fontId="31" fillId="0" borderId="0" xfId="0" applyFont="1" applyAlignment="1">
      <alignment horizontal="center" vertical="top" wrapText="1"/>
    </xf>
    <xf numFmtId="0" fontId="0" fillId="0" borderId="0" xfId="0" applyAlignment="1">
      <alignment horizontal="center" vertical="top" wrapText="1"/>
    </xf>
    <xf numFmtId="0" fontId="30" fillId="0" borderId="0" xfId="0" applyFont="1" applyAlignment="1">
      <alignment horizontal="left" vertical="center" wrapText="1"/>
    </xf>
    <xf numFmtId="0" fontId="23" fillId="0" borderId="0" xfId="0" applyFont="1" applyAlignment="1">
      <alignment horizontal="left" vertical="center" wrapText="1"/>
    </xf>
    <xf numFmtId="0" fontId="3" fillId="0" borderId="51" xfId="0" applyFont="1" applyBorder="1" applyAlignment="1">
      <alignment horizontal="left" vertical="center" wrapText="1"/>
    </xf>
    <xf numFmtId="0" fontId="3" fillId="0" borderId="50" xfId="0" applyFont="1" applyBorder="1" applyAlignment="1">
      <alignment horizontal="left" vertical="center" wrapText="1"/>
    </xf>
    <xf numFmtId="0" fontId="3" fillId="0" borderId="52" xfId="0" applyFont="1" applyBorder="1" applyAlignment="1">
      <alignment horizontal="left" vertical="center" wrapText="1"/>
    </xf>
    <xf numFmtId="0" fontId="9" fillId="0" borderId="25" xfId="0" applyFont="1" applyBorder="1" applyAlignment="1">
      <alignment horizontal="left" vertical="center" wrapText="1"/>
    </xf>
    <xf numFmtId="0" fontId="9" fillId="0" borderId="39"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49" xfId="0" applyFont="1" applyBorder="1" applyAlignment="1">
      <alignment horizontal="left" vertical="center" wrapText="1"/>
    </xf>
    <xf numFmtId="0" fontId="3" fillId="0" borderId="17" xfId="0" applyFont="1"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3"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22" xfId="0" applyFont="1" applyBorder="1" applyAlignment="1">
      <alignment horizontal="left" vertical="center" wrapText="1"/>
    </xf>
    <xf numFmtId="0" fontId="9" fillId="0" borderId="27" xfId="0" applyFont="1" applyBorder="1" applyAlignment="1">
      <alignment horizontal="left" vertical="center" wrapText="1"/>
    </xf>
    <xf numFmtId="0" fontId="17" fillId="0" borderId="19" xfId="0" applyFont="1" applyBorder="1" applyAlignment="1">
      <alignment horizontal="left" vertical="top" wrapText="1"/>
    </xf>
    <xf numFmtId="0" fontId="17" fillId="0" borderId="22" xfId="0" applyFont="1" applyBorder="1" applyAlignment="1">
      <alignment horizontal="left" vertical="top" wrapText="1"/>
    </xf>
    <xf numFmtId="0" fontId="16" fillId="0" borderId="7" xfId="0" applyFont="1" applyBorder="1" applyAlignment="1">
      <alignment vertical="center" wrapText="1"/>
    </xf>
    <xf numFmtId="0" fontId="16" fillId="0" borderId="29" xfId="0" applyFont="1" applyBorder="1" applyAlignment="1">
      <alignment vertical="center" wrapText="1"/>
    </xf>
    <xf numFmtId="0" fontId="16" fillId="0" borderId="4" xfId="0" applyFont="1" applyBorder="1" applyAlignment="1">
      <alignment vertical="center" wrapText="1"/>
    </xf>
    <xf numFmtId="0" fontId="12" fillId="0" borderId="0" xfId="0" applyFont="1" applyAlignment="1">
      <alignment horizontal="left" vertical="center"/>
    </xf>
    <xf numFmtId="0" fontId="27" fillId="0" borderId="7" xfId="0" applyFont="1" applyBorder="1" applyAlignment="1">
      <alignment horizontal="left" wrapText="1"/>
    </xf>
    <xf numFmtId="0" fontId="27" fillId="0" borderId="29" xfId="0" applyFont="1" applyBorder="1" applyAlignment="1">
      <alignment horizontal="left" wrapText="1"/>
    </xf>
    <xf numFmtId="0" fontId="27" fillId="0" borderId="45"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workbookViewId="0">
      <selection activeCell="B2" sqref="B2:N27"/>
    </sheetView>
  </sheetViews>
  <sheetFormatPr baseColWidth="10" defaultColWidth="11.5" defaultRowHeight="15" x14ac:dyDescent="0.2"/>
  <sheetData>
    <row r="1" spans="1:14" x14ac:dyDescent="0.2">
      <c r="A1" s="40"/>
      <c r="B1" s="40"/>
      <c r="C1" s="40"/>
      <c r="D1" s="40"/>
      <c r="E1" s="40"/>
      <c r="F1" s="40"/>
      <c r="G1" s="40"/>
      <c r="H1" s="40"/>
      <c r="I1" s="40"/>
      <c r="J1" s="40"/>
      <c r="K1" s="40"/>
      <c r="L1" s="40"/>
      <c r="M1" s="40"/>
      <c r="N1" s="40"/>
    </row>
    <row r="2" spans="1:14" ht="37" customHeight="1" x14ac:dyDescent="0.2">
      <c r="A2" s="40"/>
      <c r="B2" s="119" t="s">
        <v>109</v>
      </c>
      <c r="C2" s="120"/>
      <c r="D2" s="120"/>
      <c r="E2" s="120"/>
      <c r="F2" s="120"/>
      <c r="G2" s="120"/>
      <c r="H2" s="120"/>
      <c r="I2" s="120"/>
      <c r="J2" s="120"/>
      <c r="K2" s="120"/>
      <c r="L2" s="120"/>
      <c r="M2" s="120"/>
      <c r="N2" s="120"/>
    </row>
    <row r="3" spans="1:14" ht="16" customHeight="1" x14ac:dyDescent="0.2">
      <c r="A3" s="40"/>
      <c r="B3" s="120"/>
      <c r="C3" s="120"/>
      <c r="D3" s="120"/>
      <c r="E3" s="120"/>
      <c r="F3" s="120"/>
      <c r="G3" s="120"/>
      <c r="H3" s="120"/>
      <c r="I3" s="120"/>
      <c r="J3" s="120"/>
      <c r="K3" s="120"/>
      <c r="L3" s="120"/>
      <c r="M3" s="120"/>
      <c r="N3" s="120"/>
    </row>
    <row r="4" spans="1:14" ht="16" customHeight="1" x14ac:dyDescent="0.2">
      <c r="A4" s="40"/>
      <c r="B4" s="120"/>
      <c r="C4" s="120"/>
      <c r="D4" s="120"/>
      <c r="E4" s="120"/>
      <c r="F4" s="120"/>
      <c r="G4" s="120"/>
      <c r="H4" s="120"/>
      <c r="I4" s="120"/>
      <c r="J4" s="120"/>
      <c r="K4" s="120"/>
      <c r="L4" s="120"/>
      <c r="M4" s="120"/>
      <c r="N4" s="120"/>
    </row>
    <row r="5" spans="1:14" x14ac:dyDescent="0.2">
      <c r="A5" s="40"/>
      <c r="B5" s="120"/>
      <c r="C5" s="120"/>
      <c r="D5" s="120"/>
      <c r="E5" s="120"/>
      <c r="F5" s="120"/>
      <c r="G5" s="120"/>
      <c r="H5" s="120"/>
      <c r="I5" s="120"/>
      <c r="J5" s="120"/>
      <c r="K5" s="120"/>
      <c r="L5" s="120"/>
      <c r="M5" s="120"/>
      <c r="N5" s="120"/>
    </row>
    <row r="6" spans="1:14" s="1" customFormat="1" ht="46" customHeight="1" x14ac:dyDescent="0.2">
      <c r="A6" s="41"/>
      <c r="B6" s="120"/>
      <c r="C6" s="120"/>
      <c r="D6" s="120"/>
      <c r="E6" s="120"/>
      <c r="F6" s="120"/>
      <c r="G6" s="120"/>
      <c r="H6" s="120"/>
      <c r="I6" s="120"/>
      <c r="J6" s="120"/>
      <c r="K6" s="120"/>
      <c r="L6" s="120"/>
      <c r="M6" s="120"/>
      <c r="N6" s="120"/>
    </row>
    <row r="7" spans="1:14" s="1" customFormat="1" ht="43" customHeight="1" x14ac:dyDescent="0.2">
      <c r="A7" s="41"/>
      <c r="B7" s="120"/>
      <c r="C7" s="120"/>
      <c r="D7" s="120"/>
      <c r="E7" s="120"/>
      <c r="F7" s="120"/>
      <c r="G7" s="120"/>
      <c r="H7" s="120"/>
      <c r="I7" s="120"/>
      <c r="J7" s="120"/>
      <c r="K7" s="120"/>
      <c r="L7" s="120"/>
      <c r="M7" s="120"/>
      <c r="N7" s="120"/>
    </row>
    <row r="8" spans="1:14" s="1" customFormat="1" ht="47.25" customHeight="1" x14ac:dyDescent="0.2">
      <c r="A8" s="41"/>
      <c r="B8" s="120"/>
      <c r="C8" s="120"/>
      <c r="D8" s="120"/>
      <c r="E8" s="120"/>
      <c r="F8" s="120"/>
      <c r="G8" s="120"/>
      <c r="H8" s="120"/>
      <c r="I8" s="120"/>
      <c r="J8" s="120"/>
      <c r="K8" s="120"/>
      <c r="L8" s="120"/>
      <c r="M8" s="120"/>
      <c r="N8" s="120"/>
    </row>
    <row r="9" spans="1:14" s="1" customFormat="1" ht="59.25" customHeight="1" x14ac:dyDescent="0.2">
      <c r="A9" s="41"/>
      <c r="B9" s="120"/>
      <c r="C9" s="120"/>
      <c r="D9" s="120"/>
      <c r="E9" s="120"/>
      <c r="F9" s="120"/>
      <c r="G9" s="120"/>
      <c r="H9" s="120"/>
      <c r="I9" s="120"/>
      <c r="J9" s="120"/>
      <c r="K9" s="120"/>
      <c r="L9" s="120"/>
      <c r="M9" s="120"/>
      <c r="N9" s="120"/>
    </row>
    <row r="10" spans="1:14" s="1" customFormat="1" ht="54" customHeight="1" x14ac:dyDescent="0.2">
      <c r="A10" s="41"/>
      <c r="B10" s="120"/>
      <c r="C10" s="120"/>
      <c r="D10" s="120"/>
      <c r="E10" s="120"/>
      <c r="F10" s="120"/>
      <c r="G10" s="120"/>
      <c r="H10" s="120"/>
      <c r="I10" s="120"/>
      <c r="J10" s="120"/>
      <c r="K10" s="120"/>
      <c r="L10" s="120"/>
      <c r="M10" s="120"/>
      <c r="N10" s="120"/>
    </row>
    <row r="11" spans="1:14" s="1" customFormat="1" x14ac:dyDescent="0.2">
      <c r="A11" s="41"/>
      <c r="B11" s="120"/>
      <c r="C11" s="120"/>
      <c r="D11" s="120"/>
      <c r="E11" s="120"/>
      <c r="F11" s="120"/>
      <c r="G11" s="120"/>
      <c r="H11" s="120"/>
      <c r="I11" s="120"/>
      <c r="J11" s="120"/>
      <c r="K11" s="120"/>
      <c r="L11" s="120"/>
      <c r="M11" s="120"/>
      <c r="N11" s="120"/>
    </row>
    <row r="12" spans="1:14" s="1" customFormat="1" x14ac:dyDescent="0.2">
      <c r="A12" s="41"/>
      <c r="B12" s="120"/>
      <c r="C12" s="120"/>
      <c r="D12" s="120"/>
      <c r="E12" s="120"/>
      <c r="F12" s="120"/>
      <c r="G12" s="120"/>
      <c r="H12" s="120"/>
      <c r="I12" s="120"/>
      <c r="J12" s="120"/>
      <c r="K12" s="120"/>
      <c r="L12" s="120"/>
      <c r="M12" s="120"/>
      <c r="N12" s="120"/>
    </row>
    <row r="13" spans="1:14" s="1" customFormat="1" x14ac:dyDescent="0.2">
      <c r="A13" s="41"/>
      <c r="B13" s="120"/>
      <c r="C13" s="120"/>
      <c r="D13" s="120"/>
      <c r="E13" s="120"/>
      <c r="F13" s="120"/>
      <c r="G13" s="120"/>
      <c r="H13" s="120"/>
      <c r="I13" s="120"/>
      <c r="J13" s="120"/>
      <c r="K13" s="120"/>
      <c r="L13" s="120"/>
      <c r="M13" s="120"/>
      <c r="N13" s="120"/>
    </row>
    <row r="14" spans="1:14" s="1" customFormat="1" x14ac:dyDescent="0.2">
      <c r="A14" s="41"/>
      <c r="B14" s="120"/>
      <c r="C14" s="120"/>
      <c r="D14" s="120"/>
      <c r="E14" s="120"/>
      <c r="F14" s="120"/>
      <c r="G14" s="120"/>
      <c r="H14" s="120"/>
      <c r="I14" s="120"/>
      <c r="J14" s="120"/>
      <c r="K14" s="120"/>
      <c r="L14" s="120"/>
      <c r="M14" s="120"/>
      <c r="N14" s="120"/>
    </row>
    <row r="15" spans="1:14" s="1" customFormat="1" ht="42" customHeight="1" x14ac:dyDescent="0.2">
      <c r="A15" s="41"/>
      <c r="B15" s="120"/>
      <c r="C15" s="120"/>
      <c r="D15" s="120"/>
      <c r="E15" s="120"/>
      <c r="F15" s="120"/>
      <c r="G15" s="120"/>
      <c r="H15" s="120"/>
      <c r="I15" s="120"/>
      <c r="J15" s="120"/>
      <c r="K15" s="120"/>
      <c r="L15" s="120"/>
      <c r="M15" s="120"/>
      <c r="N15" s="120"/>
    </row>
    <row r="16" spans="1:14" s="1" customFormat="1" ht="98.25" customHeight="1" x14ac:dyDescent="0.2">
      <c r="A16" s="41"/>
      <c r="B16" s="120"/>
      <c r="C16" s="120"/>
      <c r="D16" s="120"/>
      <c r="E16" s="120"/>
      <c r="F16" s="120"/>
      <c r="G16" s="120"/>
      <c r="H16" s="120"/>
      <c r="I16" s="120"/>
      <c r="J16" s="120"/>
      <c r="K16" s="120"/>
      <c r="L16" s="120"/>
      <c r="M16" s="120"/>
      <c r="N16" s="120"/>
    </row>
    <row r="17" spans="1:14" s="1" customFormat="1" x14ac:dyDescent="0.2">
      <c r="A17" s="41"/>
      <c r="B17" s="120"/>
      <c r="C17" s="120"/>
      <c r="D17" s="120"/>
      <c r="E17" s="120"/>
      <c r="F17" s="120"/>
      <c r="G17" s="120"/>
      <c r="H17" s="120"/>
      <c r="I17" s="120"/>
      <c r="J17" s="120"/>
      <c r="K17" s="120"/>
      <c r="L17" s="120"/>
      <c r="M17" s="120"/>
      <c r="N17" s="120"/>
    </row>
    <row r="18" spans="1:14" s="1" customFormat="1" x14ac:dyDescent="0.2">
      <c r="A18" s="41"/>
      <c r="B18" s="120"/>
      <c r="C18" s="120"/>
      <c r="D18" s="120"/>
      <c r="E18" s="120"/>
      <c r="F18" s="120"/>
      <c r="G18" s="120"/>
      <c r="H18" s="120"/>
      <c r="I18" s="120"/>
      <c r="J18" s="120"/>
      <c r="K18" s="120"/>
      <c r="L18" s="120"/>
      <c r="M18" s="120"/>
      <c r="N18" s="120"/>
    </row>
    <row r="19" spans="1:14" x14ac:dyDescent="0.2">
      <c r="A19" s="40"/>
      <c r="B19" s="120"/>
      <c r="C19" s="120"/>
      <c r="D19" s="120"/>
      <c r="E19" s="120"/>
      <c r="F19" s="120"/>
      <c r="G19" s="120"/>
      <c r="H19" s="120"/>
      <c r="I19" s="120"/>
      <c r="J19" s="120"/>
      <c r="K19" s="120"/>
      <c r="L19" s="120"/>
      <c r="M19" s="120"/>
      <c r="N19" s="120"/>
    </row>
    <row r="20" spans="1:14" x14ac:dyDescent="0.2">
      <c r="A20" s="40"/>
      <c r="B20" s="120"/>
      <c r="C20" s="120"/>
      <c r="D20" s="120"/>
      <c r="E20" s="120"/>
      <c r="F20" s="120"/>
      <c r="G20" s="120"/>
      <c r="H20" s="120"/>
      <c r="I20" s="120"/>
      <c r="J20" s="120"/>
      <c r="K20" s="120"/>
      <c r="L20" s="120"/>
      <c r="M20" s="120"/>
      <c r="N20" s="120"/>
    </row>
    <row r="21" spans="1:14" ht="39" customHeight="1" x14ac:dyDescent="0.2">
      <c r="A21" s="40"/>
      <c r="B21" s="120"/>
      <c r="C21" s="120"/>
      <c r="D21" s="120"/>
      <c r="E21" s="120"/>
      <c r="F21" s="120"/>
      <c r="G21" s="120"/>
      <c r="H21" s="120"/>
      <c r="I21" s="120"/>
      <c r="J21" s="120"/>
      <c r="K21" s="120"/>
      <c r="L21" s="120"/>
      <c r="M21" s="120"/>
      <c r="N21" s="120"/>
    </row>
    <row r="22" spans="1:14" x14ac:dyDescent="0.2">
      <c r="A22" s="40"/>
      <c r="B22" s="120"/>
      <c r="C22" s="120"/>
      <c r="D22" s="120"/>
      <c r="E22" s="120"/>
      <c r="F22" s="120"/>
      <c r="G22" s="120"/>
      <c r="H22" s="120"/>
      <c r="I22" s="120"/>
      <c r="J22" s="120"/>
      <c r="K22" s="120"/>
      <c r="L22" s="120"/>
      <c r="M22" s="120"/>
      <c r="N22" s="120"/>
    </row>
    <row r="23" spans="1:14" ht="43.5" customHeight="1" x14ac:dyDescent="0.2">
      <c r="A23" s="40"/>
      <c r="B23" s="120"/>
      <c r="C23" s="120"/>
      <c r="D23" s="120"/>
      <c r="E23" s="120"/>
      <c r="F23" s="120"/>
      <c r="G23" s="120"/>
      <c r="H23" s="120"/>
      <c r="I23" s="120"/>
      <c r="J23" s="120"/>
      <c r="K23" s="120"/>
      <c r="L23" s="120"/>
      <c r="M23" s="120"/>
      <c r="N23" s="120"/>
    </row>
    <row r="24" spans="1:14" ht="32.25" customHeight="1" x14ac:dyDescent="0.2">
      <c r="A24" s="40"/>
      <c r="B24" s="120"/>
      <c r="C24" s="120"/>
      <c r="D24" s="120"/>
      <c r="E24" s="120"/>
      <c r="F24" s="120"/>
      <c r="G24" s="120"/>
      <c r="H24" s="120"/>
      <c r="I24" s="120"/>
      <c r="J24" s="120"/>
      <c r="K24" s="120"/>
      <c r="L24" s="120"/>
      <c r="M24" s="120"/>
      <c r="N24" s="120"/>
    </row>
    <row r="25" spans="1:14" ht="38.25" customHeight="1" x14ac:dyDescent="0.2">
      <c r="A25" s="40"/>
      <c r="B25" s="120"/>
      <c r="C25" s="120"/>
      <c r="D25" s="120"/>
      <c r="E25" s="120"/>
      <c r="F25" s="120"/>
      <c r="G25" s="120"/>
      <c r="H25" s="120"/>
      <c r="I25" s="120"/>
      <c r="J25" s="120"/>
      <c r="K25" s="120"/>
      <c r="L25" s="120"/>
      <c r="M25" s="120"/>
      <c r="N25" s="120"/>
    </row>
    <row r="26" spans="1:14" ht="33.25" customHeight="1" x14ac:dyDescent="0.2">
      <c r="A26" s="40"/>
      <c r="B26" s="120"/>
      <c r="C26" s="120"/>
      <c r="D26" s="120"/>
      <c r="E26" s="120"/>
      <c r="F26" s="120"/>
      <c r="G26" s="120"/>
      <c r="H26" s="120"/>
      <c r="I26" s="120"/>
      <c r="J26" s="120"/>
      <c r="K26" s="120"/>
      <c r="L26" s="120"/>
      <c r="M26" s="120"/>
      <c r="N26" s="120"/>
    </row>
    <row r="27" spans="1:14" ht="43.5" customHeight="1" x14ac:dyDescent="0.2">
      <c r="A27" s="40"/>
      <c r="B27" s="120"/>
      <c r="C27" s="120"/>
      <c r="D27" s="120"/>
      <c r="E27" s="120"/>
      <c r="F27" s="120"/>
      <c r="G27" s="120"/>
      <c r="H27" s="120"/>
      <c r="I27" s="120"/>
      <c r="J27" s="120"/>
      <c r="K27" s="120"/>
      <c r="L27" s="120"/>
      <c r="M27" s="120"/>
      <c r="N27" s="120"/>
    </row>
  </sheetData>
  <mergeCells count="1">
    <mergeCell ref="B2:N27"/>
  </mergeCells>
  <pageMargins left="0.70866141732283472" right="0.70866141732283472" top="0.74803149606299213" bottom="0.74803149606299213" header="0.31496062992125984" footer="0.31496062992125984"/>
  <pageSetup paperSize="9" scale="5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
  <sheetViews>
    <sheetView topLeftCell="A7" zoomScale="74" zoomScaleNormal="74" zoomScalePageLayoutView="75" workbookViewId="0">
      <selection activeCell="F11" sqref="F11"/>
    </sheetView>
  </sheetViews>
  <sheetFormatPr baseColWidth="10" defaultColWidth="9.1640625" defaultRowHeight="15" x14ac:dyDescent="0.2"/>
  <cols>
    <col min="1" max="1" width="55.5" style="1" customWidth="1"/>
    <col min="2" max="2" width="32.83203125" style="1" customWidth="1"/>
    <col min="3" max="3" width="36.1640625" style="1" customWidth="1"/>
    <col min="4" max="4" width="23" style="1" customWidth="1"/>
    <col min="5" max="5" width="23.83203125" style="1" customWidth="1"/>
    <col min="6" max="6" width="26.5" style="1" customWidth="1"/>
    <col min="7" max="7" width="24.1640625" style="1" customWidth="1"/>
    <col min="8" max="8" width="13.1640625" style="1" customWidth="1"/>
    <col min="9" max="11" width="9.1640625" style="1"/>
    <col min="12" max="12" width="21.5" style="1" customWidth="1"/>
    <col min="13" max="13" width="18.5" style="1" customWidth="1"/>
    <col min="14" max="14" width="20.1640625" style="1" customWidth="1"/>
    <col min="15" max="15" width="16.83203125" style="1" customWidth="1"/>
    <col min="16" max="16" width="22.5" style="1" customWidth="1"/>
    <col min="17" max="18" width="9.1640625" style="1"/>
    <col min="19" max="19" width="40.5" style="1" customWidth="1"/>
    <col min="20" max="16384" width="9.1640625" style="1"/>
  </cols>
  <sheetData>
    <row r="1" spans="1:9" ht="30" customHeight="1" x14ac:dyDescent="0.2">
      <c r="A1" s="126" t="s">
        <v>110</v>
      </c>
      <c r="B1" s="127"/>
      <c r="C1" s="127"/>
      <c r="D1" s="109"/>
      <c r="E1" s="109"/>
      <c r="F1" s="109"/>
      <c r="G1" s="109"/>
      <c r="H1" s="109"/>
    </row>
    <row r="2" spans="1:9" ht="16" thickBot="1" x14ac:dyDescent="0.25"/>
    <row r="3" spans="1:9" ht="174.75" customHeight="1" thickBot="1" x14ac:dyDescent="0.25">
      <c r="A3" s="123" t="s">
        <v>76</v>
      </c>
      <c r="B3" s="124"/>
      <c r="C3" s="125"/>
      <c r="D3" s="110"/>
      <c r="E3" s="110"/>
      <c r="F3" s="110"/>
      <c r="G3" s="110"/>
      <c r="H3" s="110"/>
    </row>
    <row r="4" spans="1:9" x14ac:dyDescent="0.2">
      <c r="A4" s="110"/>
      <c r="B4" s="110"/>
      <c r="C4" s="110"/>
      <c r="D4" s="110"/>
      <c r="E4" s="110"/>
      <c r="F4" s="110"/>
      <c r="G4" s="110"/>
      <c r="H4" s="110"/>
    </row>
    <row r="5" spans="1:9" ht="50.25" customHeight="1" thickBot="1" x14ac:dyDescent="0.3">
      <c r="A5" s="121" t="s">
        <v>113</v>
      </c>
      <c r="B5" s="122"/>
      <c r="C5" s="122"/>
      <c r="D5" s="111"/>
      <c r="E5" s="111"/>
      <c r="F5" s="111"/>
      <c r="G5" s="111"/>
      <c r="H5" s="111"/>
      <c r="I5" s="111"/>
    </row>
    <row r="6" spans="1:9" ht="45" thickBot="1" x14ac:dyDescent="0.3">
      <c r="A6" s="6" t="s">
        <v>112</v>
      </c>
      <c r="B6" s="7" t="s">
        <v>5</v>
      </c>
      <c r="C6" s="7" t="s">
        <v>2</v>
      </c>
      <c r="D6" s="8"/>
      <c r="E6" s="8"/>
      <c r="F6" s="8"/>
      <c r="G6" s="8"/>
      <c r="H6" s="9"/>
      <c r="I6" s="9"/>
    </row>
    <row r="7" spans="1:9" ht="87.75" customHeight="1" thickBot="1" x14ac:dyDescent="0.3">
      <c r="A7" s="10" t="s">
        <v>39</v>
      </c>
      <c r="B7" s="13">
        <v>1</v>
      </c>
      <c r="C7" s="13">
        <f t="shared" ref="C7:C12" si="0">B7</f>
        <v>1</v>
      </c>
      <c r="D7" s="8"/>
      <c r="E7" s="8"/>
      <c r="F7" s="8"/>
      <c r="G7" s="8"/>
      <c r="H7" s="9"/>
      <c r="I7" s="9"/>
    </row>
    <row r="8" spans="1:9" ht="78.75" customHeight="1" thickBot="1" x14ac:dyDescent="0.3">
      <c r="A8" s="14" t="s">
        <v>77</v>
      </c>
      <c r="B8" s="13">
        <v>0</v>
      </c>
      <c r="C8" s="13">
        <f t="shared" si="0"/>
        <v>0</v>
      </c>
      <c r="D8" s="8"/>
      <c r="E8" s="8"/>
      <c r="F8" s="8"/>
      <c r="G8" s="8"/>
      <c r="H8" s="9"/>
      <c r="I8" s="9"/>
    </row>
    <row r="9" spans="1:9" ht="179.5" customHeight="1" thickBot="1" x14ac:dyDescent="0.3">
      <c r="A9" s="14" t="s">
        <v>79</v>
      </c>
      <c r="B9" s="13">
        <v>0</v>
      </c>
      <c r="C9" s="13">
        <f t="shared" si="0"/>
        <v>0</v>
      </c>
      <c r="D9" s="8"/>
      <c r="E9" s="8"/>
      <c r="F9" s="8"/>
      <c r="G9" s="8"/>
      <c r="H9" s="9"/>
      <c r="I9" s="9"/>
    </row>
    <row r="10" spans="1:9" ht="137.5" customHeight="1" thickBot="1" x14ac:dyDescent="0.3">
      <c r="A10" s="14" t="s">
        <v>40</v>
      </c>
      <c r="B10" s="13">
        <v>0</v>
      </c>
      <c r="C10" s="13">
        <f t="shared" si="0"/>
        <v>0</v>
      </c>
      <c r="D10" s="8"/>
      <c r="E10" s="8"/>
      <c r="F10" s="8"/>
      <c r="G10" s="8"/>
      <c r="H10" s="9"/>
      <c r="I10" s="9"/>
    </row>
    <row r="11" spans="1:9" ht="74.25" customHeight="1" thickBot="1" x14ac:dyDescent="0.3">
      <c r="A11" s="10" t="s">
        <v>41</v>
      </c>
      <c r="B11" s="13">
        <v>0</v>
      </c>
      <c r="C11" s="13">
        <f t="shared" si="0"/>
        <v>0</v>
      </c>
      <c r="D11" s="8"/>
      <c r="E11" s="8"/>
      <c r="F11" s="8"/>
      <c r="G11" s="8"/>
      <c r="H11" s="9"/>
      <c r="I11" s="9"/>
    </row>
    <row r="12" spans="1:9" ht="45" thickBot="1" x14ac:dyDescent="0.3">
      <c r="A12" s="11" t="s">
        <v>78</v>
      </c>
      <c r="B12" s="13">
        <v>0</v>
      </c>
      <c r="C12" s="13">
        <f t="shared" si="0"/>
        <v>0</v>
      </c>
      <c r="D12" s="9"/>
      <c r="E12" s="9"/>
      <c r="F12" s="9"/>
      <c r="G12" s="9"/>
      <c r="H12" s="9"/>
      <c r="I12" s="9"/>
    </row>
    <row r="13" spans="1:9" ht="54.75" customHeight="1" thickBot="1" x14ac:dyDescent="0.3">
      <c r="A13" s="108" t="s">
        <v>42</v>
      </c>
      <c r="B13" s="106"/>
      <c r="C13" s="107">
        <f>SUM(B7:B12)</f>
        <v>1</v>
      </c>
      <c r="D13" s="9" t="s">
        <v>6</v>
      </c>
      <c r="E13" s="9"/>
      <c r="F13" s="9"/>
      <c r="G13" s="9"/>
      <c r="H13" s="9"/>
      <c r="I13" s="9"/>
    </row>
    <row r="14" spans="1:9" ht="16" x14ac:dyDescent="0.2">
      <c r="A14" s="4"/>
      <c r="B14" s="5"/>
      <c r="C14" s="3"/>
      <c r="D14" s="3"/>
    </row>
    <row r="17" ht="47.25" customHeight="1" x14ac:dyDescent="0.2"/>
    <row r="18" ht="47.25" customHeight="1" x14ac:dyDescent="0.2"/>
    <row r="19" ht="47.25" customHeight="1" x14ac:dyDescent="0.2"/>
    <row r="20" ht="16" customHeight="1" x14ac:dyDescent="0.2"/>
    <row r="21" ht="21" customHeight="1" x14ac:dyDescent="0.2"/>
    <row r="22" ht="20.25" customHeight="1" x14ac:dyDescent="0.2"/>
  </sheetData>
  <mergeCells count="3">
    <mergeCell ref="A5:C5"/>
    <mergeCell ref="A3:C3"/>
    <mergeCell ref="A1:C1"/>
  </mergeCells>
  <pageMargins left="0.70866141732283472" right="0.70866141732283472" top="0.74803149606299213" bottom="0.74803149606299213"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'Back end'!$A$8:$A$9</xm:f>
          </x14:formula1>
          <xm:sqref>B7:B12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56"/>
  <sheetViews>
    <sheetView showWhiteSpace="0" topLeftCell="A49" zoomScale="110" zoomScaleNormal="110" zoomScalePageLayoutView="75" workbookViewId="0">
      <selection activeCell="C12" sqref="C12:E12"/>
    </sheetView>
  </sheetViews>
  <sheetFormatPr baseColWidth="10" defaultColWidth="9.1640625" defaultRowHeight="16" x14ac:dyDescent="0.2"/>
  <cols>
    <col min="1" max="1" width="9.1640625" style="57"/>
    <col min="2" max="2" width="18.1640625" style="18" customWidth="1"/>
    <col min="3" max="3" width="74.1640625" style="57" customWidth="1"/>
    <col min="4" max="4" width="24.5" style="58" customWidth="1"/>
    <col min="5" max="5" width="11.1640625" style="27" customWidth="1"/>
    <col min="6" max="6" width="7.1640625" style="27" customWidth="1"/>
    <col min="7" max="7" width="54.83203125" style="57" customWidth="1"/>
    <col min="8" max="8" width="28.83203125" style="57" customWidth="1"/>
    <col min="9" max="16384" width="9.1640625" style="57"/>
  </cols>
  <sheetData>
    <row r="1" spans="2:7" ht="48" customHeight="1" x14ac:dyDescent="0.2">
      <c r="B1" s="128" t="s">
        <v>111</v>
      </c>
      <c r="C1" s="128"/>
      <c r="D1" s="128"/>
      <c r="E1" s="128"/>
      <c r="F1" s="128"/>
      <c r="G1" s="128"/>
    </row>
    <row r="2" spans="2:7" ht="66" customHeight="1" x14ac:dyDescent="0.2">
      <c r="B2" s="129" t="s">
        <v>115</v>
      </c>
      <c r="C2" s="129"/>
      <c r="D2" s="129"/>
      <c r="E2" s="129"/>
      <c r="F2" s="129"/>
      <c r="G2" s="129"/>
    </row>
    <row r="3" spans="2:7" ht="17" thickBot="1" x14ac:dyDescent="0.25"/>
    <row r="4" spans="2:7" ht="69" thickBot="1" x14ac:dyDescent="0.25">
      <c r="B4" s="17" t="s">
        <v>0</v>
      </c>
      <c r="C4" s="59" t="s">
        <v>1</v>
      </c>
      <c r="D4" s="60" t="s">
        <v>47</v>
      </c>
      <c r="E4" s="19" t="s">
        <v>8</v>
      </c>
      <c r="F4" s="20" t="s">
        <v>46</v>
      </c>
      <c r="G4" s="61" t="s">
        <v>3</v>
      </c>
    </row>
    <row r="5" spans="2:7" ht="66.75" customHeight="1" x14ac:dyDescent="0.2">
      <c r="B5" s="135" t="s">
        <v>81</v>
      </c>
      <c r="C5" s="112" t="s">
        <v>80</v>
      </c>
      <c r="D5" s="63">
        <v>2</v>
      </c>
      <c r="E5" s="24">
        <v>1</v>
      </c>
      <c r="F5" s="24">
        <f t="shared" ref="F5:F41" si="0">D5*E5</f>
        <v>2</v>
      </c>
      <c r="G5" s="64"/>
    </row>
    <row r="6" spans="2:7" ht="33.75" customHeight="1" x14ac:dyDescent="0.2">
      <c r="B6" s="136"/>
      <c r="C6" s="113" t="s">
        <v>82</v>
      </c>
      <c r="D6" s="66">
        <v>2</v>
      </c>
      <c r="E6" s="22">
        <v>1</v>
      </c>
      <c r="F6" s="22">
        <f t="shared" si="0"/>
        <v>2</v>
      </c>
      <c r="G6" s="67"/>
    </row>
    <row r="7" spans="2:7" ht="83.25" customHeight="1" thickBot="1" x14ac:dyDescent="0.25">
      <c r="B7" s="137"/>
      <c r="C7" s="114" t="s">
        <v>98</v>
      </c>
      <c r="D7" s="68">
        <v>2</v>
      </c>
      <c r="E7" s="23">
        <v>1</v>
      </c>
      <c r="F7" s="23">
        <f t="shared" si="0"/>
        <v>2</v>
      </c>
      <c r="G7" s="69"/>
    </row>
    <row r="8" spans="2:7" ht="37" customHeight="1" x14ac:dyDescent="0.2">
      <c r="B8" s="139" t="s">
        <v>75</v>
      </c>
      <c r="C8" s="70" t="s">
        <v>97</v>
      </c>
      <c r="D8" s="71">
        <v>2</v>
      </c>
      <c r="E8" s="31">
        <v>3</v>
      </c>
      <c r="F8" s="31">
        <f t="shared" si="0"/>
        <v>6</v>
      </c>
      <c r="G8" s="72"/>
    </row>
    <row r="9" spans="2:7" ht="66.75" customHeight="1" x14ac:dyDescent="0.2">
      <c r="B9" s="139"/>
      <c r="C9" s="70" t="s">
        <v>96</v>
      </c>
      <c r="D9" s="71">
        <v>2</v>
      </c>
      <c r="E9" s="31">
        <v>3</v>
      </c>
      <c r="F9" s="31">
        <f t="shared" si="0"/>
        <v>6</v>
      </c>
      <c r="G9" s="72"/>
    </row>
    <row r="10" spans="2:7" ht="48" x14ac:dyDescent="0.2">
      <c r="B10" s="140"/>
      <c r="C10" s="73" t="s">
        <v>95</v>
      </c>
      <c r="D10" s="74">
        <v>0</v>
      </c>
      <c r="E10" s="22">
        <v>2</v>
      </c>
      <c r="F10" s="22">
        <f t="shared" si="0"/>
        <v>0</v>
      </c>
      <c r="G10" s="75"/>
    </row>
    <row r="11" spans="2:7" ht="38.5" customHeight="1" x14ac:dyDescent="0.2">
      <c r="B11" s="140"/>
      <c r="C11" s="76" t="s">
        <v>83</v>
      </c>
      <c r="D11" s="74">
        <v>2</v>
      </c>
      <c r="E11" s="29">
        <v>3</v>
      </c>
      <c r="F11" s="22">
        <f t="shared" si="0"/>
        <v>6</v>
      </c>
      <c r="G11" s="67"/>
    </row>
    <row r="12" spans="2:7" ht="25.5" customHeight="1" x14ac:dyDescent="0.2">
      <c r="B12" s="140"/>
      <c r="C12" s="146" t="s">
        <v>84</v>
      </c>
      <c r="D12" s="147"/>
      <c r="E12" s="147"/>
      <c r="F12" s="25"/>
      <c r="G12" s="77"/>
    </row>
    <row r="13" spans="2:7" ht="28.5" customHeight="1" x14ac:dyDescent="0.2">
      <c r="B13" s="141"/>
      <c r="C13" s="100" t="s">
        <v>52</v>
      </c>
      <c r="D13" s="66">
        <v>2</v>
      </c>
      <c r="E13" s="22">
        <v>3</v>
      </c>
      <c r="F13" s="22">
        <f t="shared" si="0"/>
        <v>6</v>
      </c>
      <c r="G13" s="67"/>
    </row>
    <row r="14" spans="2:7" ht="51" customHeight="1" x14ac:dyDescent="0.2">
      <c r="B14" s="140"/>
      <c r="C14" s="101" t="s">
        <v>48</v>
      </c>
      <c r="D14" s="74">
        <v>2</v>
      </c>
      <c r="E14" s="22">
        <v>3</v>
      </c>
      <c r="F14" s="22">
        <f t="shared" si="0"/>
        <v>6</v>
      </c>
      <c r="G14" s="78"/>
    </row>
    <row r="15" spans="2:7" ht="18" customHeight="1" x14ac:dyDescent="0.2">
      <c r="B15" s="140"/>
      <c r="C15" s="73" t="s">
        <v>49</v>
      </c>
      <c r="D15" s="74">
        <v>2</v>
      </c>
      <c r="E15" s="22">
        <v>3</v>
      </c>
      <c r="F15" s="22">
        <f t="shared" si="0"/>
        <v>6</v>
      </c>
      <c r="G15" s="67"/>
    </row>
    <row r="16" spans="2:7" ht="25" customHeight="1" x14ac:dyDescent="0.2">
      <c r="B16" s="140"/>
      <c r="C16" s="143" t="s">
        <v>94</v>
      </c>
      <c r="D16" s="144"/>
      <c r="E16" s="145"/>
      <c r="F16" s="22"/>
      <c r="G16" s="67"/>
    </row>
    <row r="17" spans="2:9" ht="43" customHeight="1" x14ac:dyDescent="0.2">
      <c r="B17" s="140"/>
      <c r="C17" s="115" t="s">
        <v>93</v>
      </c>
      <c r="D17" s="79">
        <v>2</v>
      </c>
      <c r="E17" s="34">
        <v>3</v>
      </c>
      <c r="F17" s="22">
        <f t="shared" si="0"/>
        <v>6</v>
      </c>
      <c r="G17" s="67"/>
    </row>
    <row r="18" spans="2:9" ht="47.5" customHeight="1" x14ac:dyDescent="0.2">
      <c r="B18" s="140"/>
      <c r="C18" s="115" t="s">
        <v>85</v>
      </c>
      <c r="D18" s="79">
        <v>2</v>
      </c>
      <c r="E18" s="39">
        <v>3</v>
      </c>
      <c r="F18" s="22">
        <f t="shared" si="0"/>
        <v>6</v>
      </c>
      <c r="G18" s="67"/>
    </row>
    <row r="19" spans="2:9" ht="32" x14ac:dyDescent="0.2">
      <c r="B19" s="140"/>
      <c r="C19" s="73" t="s">
        <v>50</v>
      </c>
      <c r="D19" s="74">
        <v>2</v>
      </c>
      <c r="E19" s="22">
        <v>2</v>
      </c>
      <c r="F19" s="22">
        <f t="shared" si="0"/>
        <v>4</v>
      </c>
      <c r="G19" s="67"/>
    </row>
    <row r="20" spans="2:9" ht="20.25" customHeight="1" x14ac:dyDescent="0.2">
      <c r="B20" s="140"/>
      <c r="C20" s="100" t="s">
        <v>51</v>
      </c>
      <c r="D20" s="74">
        <v>0</v>
      </c>
      <c r="E20" s="22">
        <v>2</v>
      </c>
      <c r="F20" s="22">
        <f t="shared" si="0"/>
        <v>0</v>
      </c>
      <c r="G20" s="67"/>
    </row>
    <row r="21" spans="2:9" ht="32.25" customHeight="1" x14ac:dyDescent="0.2">
      <c r="B21" s="140"/>
      <c r="C21" s="100" t="s">
        <v>53</v>
      </c>
      <c r="D21" s="74">
        <v>2</v>
      </c>
      <c r="E21" s="22">
        <v>2</v>
      </c>
      <c r="F21" s="22">
        <f t="shared" si="0"/>
        <v>4</v>
      </c>
      <c r="G21" s="67"/>
    </row>
    <row r="22" spans="2:9" ht="50.25" customHeight="1" x14ac:dyDescent="0.2">
      <c r="B22" s="140"/>
      <c r="C22" s="100" t="s">
        <v>54</v>
      </c>
      <c r="D22" s="74">
        <v>2</v>
      </c>
      <c r="E22" s="22">
        <v>2</v>
      </c>
      <c r="F22" s="22">
        <f t="shared" si="0"/>
        <v>4</v>
      </c>
      <c r="G22" s="67"/>
    </row>
    <row r="23" spans="2:9" ht="52.5" customHeight="1" x14ac:dyDescent="0.2">
      <c r="B23" s="141"/>
      <c r="C23" s="98" t="s">
        <v>58</v>
      </c>
      <c r="D23" s="66">
        <v>2</v>
      </c>
      <c r="E23" s="22">
        <v>3</v>
      </c>
      <c r="F23" s="22">
        <f t="shared" si="0"/>
        <v>6</v>
      </c>
      <c r="G23" s="67"/>
    </row>
    <row r="24" spans="2:9" ht="49" customHeight="1" x14ac:dyDescent="0.2">
      <c r="B24" s="141"/>
      <c r="C24" s="98" t="s">
        <v>55</v>
      </c>
      <c r="D24" s="66">
        <v>0</v>
      </c>
      <c r="E24" s="33">
        <v>3</v>
      </c>
      <c r="F24" s="21">
        <f t="shared" si="0"/>
        <v>0</v>
      </c>
      <c r="G24" s="80"/>
      <c r="I24" s="2"/>
    </row>
    <row r="25" spans="2:9" ht="36.75" customHeight="1" x14ac:dyDescent="0.2">
      <c r="B25" s="141"/>
      <c r="C25" s="65" t="s">
        <v>56</v>
      </c>
      <c r="D25" s="81">
        <v>2</v>
      </c>
      <c r="E25" s="21">
        <v>3</v>
      </c>
      <c r="F25" s="30">
        <f t="shared" si="0"/>
        <v>6</v>
      </c>
      <c r="G25" s="82"/>
    </row>
    <row r="26" spans="2:9" ht="36.75" customHeight="1" x14ac:dyDescent="0.2">
      <c r="B26" s="141"/>
      <c r="C26" s="65" t="s">
        <v>57</v>
      </c>
      <c r="D26" s="66">
        <v>2</v>
      </c>
      <c r="E26" s="21">
        <v>2</v>
      </c>
      <c r="F26" s="21">
        <f t="shared" si="0"/>
        <v>4</v>
      </c>
      <c r="G26" s="83"/>
    </row>
    <row r="27" spans="2:9" ht="32" x14ac:dyDescent="0.2">
      <c r="B27" s="141"/>
      <c r="C27" s="113" t="s">
        <v>92</v>
      </c>
      <c r="D27" s="66">
        <v>2</v>
      </c>
      <c r="E27" s="26">
        <v>3</v>
      </c>
      <c r="F27" s="26">
        <f t="shared" ref="F27:F29" si="1">D27*E27</f>
        <v>6</v>
      </c>
      <c r="G27" s="72"/>
    </row>
    <row r="28" spans="2:9" ht="64" x14ac:dyDescent="0.2">
      <c r="B28" s="141"/>
      <c r="C28" s="113" t="s">
        <v>91</v>
      </c>
      <c r="D28" s="66">
        <v>0</v>
      </c>
      <c r="E28" s="21">
        <v>3</v>
      </c>
      <c r="F28" s="21">
        <f t="shared" si="1"/>
        <v>0</v>
      </c>
      <c r="G28" s="84"/>
    </row>
    <row r="29" spans="2:9" ht="67" customHeight="1" thickBot="1" x14ac:dyDescent="0.25">
      <c r="B29" s="141"/>
      <c r="C29" s="118" t="s">
        <v>90</v>
      </c>
      <c r="D29" s="86">
        <v>2</v>
      </c>
      <c r="E29" s="26">
        <v>3</v>
      </c>
      <c r="F29" s="26">
        <f t="shared" si="1"/>
        <v>6</v>
      </c>
      <c r="G29" s="87"/>
    </row>
    <row r="30" spans="2:9" ht="31" customHeight="1" x14ac:dyDescent="0.2">
      <c r="B30" s="135" t="s">
        <v>18</v>
      </c>
      <c r="C30" s="62" t="s">
        <v>59</v>
      </c>
      <c r="D30" s="63">
        <v>0</v>
      </c>
      <c r="E30" s="24">
        <v>2</v>
      </c>
      <c r="F30" s="32">
        <f t="shared" si="0"/>
        <v>0</v>
      </c>
      <c r="G30" s="88"/>
    </row>
    <row r="31" spans="2:9" ht="53.25" customHeight="1" thickBot="1" x14ac:dyDescent="0.25">
      <c r="B31" s="136"/>
      <c r="C31" s="102" t="s">
        <v>60</v>
      </c>
      <c r="D31" s="86">
        <v>0</v>
      </c>
      <c r="E31" s="38">
        <v>2</v>
      </c>
      <c r="F31" s="38">
        <f t="shared" si="0"/>
        <v>0</v>
      </c>
      <c r="G31" s="87"/>
    </row>
    <row r="32" spans="2:9" ht="45.75" customHeight="1" x14ac:dyDescent="0.2">
      <c r="B32" s="135" t="s">
        <v>17</v>
      </c>
      <c r="C32" s="117" t="s">
        <v>89</v>
      </c>
      <c r="D32" s="63">
        <v>2</v>
      </c>
      <c r="E32" s="24">
        <v>3</v>
      </c>
      <c r="F32" s="24">
        <f t="shared" si="0"/>
        <v>6</v>
      </c>
      <c r="G32" s="88"/>
    </row>
    <row r="33" spans="2:7" ht="36.75" customHeight="1" x14ac:dyDescent="0.2">
      <c r="B33" s="136"/>
      <c r="C33" s="113" t="s">
        <v>88</v>
      </c>
      <c r="D33" s="66">
        <v>0</v>
      </c>
      <c r="E33" s="22">
        <v>2</v>
      </c>
      <c r="F33" s="22">
        <f t="shared" si="0"/>
        <v>0</v>
      </c>
      <c r="G33" s="78"/>
    </row>
    <row r="34" spans="2:7" ht="52" customHeight="1" thickBot="1" x14ac:dyDescent="0.25">
      <c r="B34" s="136"/>
      <c r="C34" s="116" t="s">
        <v>86</v>
      </c>
      <c r="D34" s="86">
        <v>0</v>
      </c>
      <c r="E34" s="38">
        <v>3</v>
      </c>
      <c r="F34" s="38">
        <f t="shared" si="0"/>
        <v>0</v>
      </c>
      <c r="G34" s="87"/>
    </row>
    <row r="35" spans="2:7" ht="32.75" customHeight="1" x14ac:dyDescent="0.2">
      <c r="B35" s="130" t="s">
        <v>12</v>
      </c>
      <c r="C35" s="112" t="s">
        <v>87</v>
      </c>
      <c r="D35" s="63">
        <v>2</v>
      </c>
      <c r="E35" s="24">
        <v>3</v>
      </c>
      <c r="F35" s="24">
        <f t="shared" si="0"/>
        <v>6</v>
      </c>
      <c r="G35" s="89"/>
    </row>
    <row r="36" spans="2:7" ht="45.25" customHeight="1" x14ac:dyDescent="0.2">
      <c r="B36" s="131"/>
      <c r="C36" s="65" t="s">
        <v>61</v>
      </c>
      <c r="D36" s="66">
        <v>2</v>
      </c>
      <c r="E36" s="21">
        <v>2</v>
      </c>
      <c r="F36" s="21">
        <f>D36*E36</f>
        <v>4</v>
      </c>
      <c r="G36" s="72" t="s">
        <v>116</v>
      </c>
    </row>
    <row r="37" spans="2:7" ht="47.25" customHeight="1" x14ac:dyDescent="0.2">
      <c r="B37" s="131"/>
      <c r="C37" s="65" t="s">
        <v>62</v>
      </c>
      <c r="D37" s="66">
        <v>2</v>
      </c>
      <c r="E37" s="22">
        <v>2</v>
      </c>
      <c r="F37" s="22">
        <f t="shared" si="0"/>
        <v>4</v>
      </c>
      <c r="G37" s="67"/>
    </row>
    <row r="38" spans="2:7" ht="74.25" customHeight="1" thickBot="1" x14ac:dyDescent="0.25">
      <c r="B38" s="138"/>
      <c r="C38" s="118" t="s">
        <v>114</v>
      </c>
      <c r="D38" s="86">
        <v>0</v>
      </c>
      <c r="E38" s="37">
        <v>2</v>
      </c>
      <c r="F38" s="38">
        <f t="shared" si="0"/>
        <v>0</v>
      </c>
      <c r="G38" s="87"/>
    </row>
    <row r="39" spans="2:7" ht="59.25" customHeight="1" x14ac:dyDescent="0.2">
      <c r="B39" s="135" t="s">
        <v>19</v>
      </c>
      <c r="C39" s="112" t="s">
        <v>99</v>
      </c>
      <c r="D39" s="63">
        <v>2</v>
      </c>
      <c r="E39" s="32">
        <v>3</v>
      </c>
      <c r="F39" s="32">
        <f t="shared" si="0"/>
        <v>6</v>
      </c>
      <c r="G39" s="88"/>
    </row>
    <row r="40" spans="2:7" ht="42.75" customHeight="1" x14ac:dyDescent="0.2">
      <c r="B40" s="136"/>
      <c r="C40" s="65" t="s">
        <v>63</v>
      </c>
      <c r="D40" s="90">
        <v>2</v>
      </c>
      <c r="E40" s="21">
        <v>3</v>
      </c>
      <c r="F40" s="21">
        <f t="shared" si="0"/>
        <v>6</v>
      </c>
      <c r="G40" s="91"/>
    </row>
    <row r="41" spans="2:7" ht="34" customHeight="1" thickBot="1" x14ac:dyDescent="0.25">
      <c r="B41" s="137"/>
      <c r="C41" s="92" t="s">
        <v>64</v>
      </c>
      <c r="D41" s="68">
        <v>2</v>
      </c>
      <c r="E41" s="23">
        <v>2</v>
      </c>
      <c r="F41" s="23">
        <f t="shared" si="0"/>
        <v>4</v>
      </c>
      <c r="G41" s="69"/>
    </row>
    <row r="42" spans="2:7" ht="35.25" customHeight="1" x14ac:dyDescent="0.2">
      <c r="B42" s="142" t="s">
        <v>7</v>
      </c>
      <c r="C42" s="133" t="s">
        <v>100</v>
      </c>
      <c r="D42" s="134"/>
      <c r="E42" s="16"/>
      <c r="F42" s="16"/>
      <c r="G42" s="93"/>
    </row>
    <row r="43" spans="2:7" x14ac:dyDescent="0.2">
      <c r="B43" s="131"/>
      <c r="C43" s="65" t="s">
        <v>9</v>
      </c>
      <c r="D43" s="66">
        <v>0</v>
      </c>
      <c r="E43" s="22">
        <v>3</v>
      </c>
      <c r="F43" s="22">
        <f>D43*E43</f>
        <v>0</v>
      </c>
      <c r="G43" s="67"/>
    </row>
    <row r="44" spans="2:7" ht="32" x14ac:dyDescent="0.2">
      <c r="B44" s="131"/>
      <c r="C44" s="65" t="s">
        <v>65</v>
      </c>
      <c r="D44" s="66">
        <v>0</v>
      </c>
      <c r="E44" s="22">
        <v>3</v>
      </c>
      <c r="F44" s="22">
        <f t="shared" ref="F44:F53" si="2">D44*E44</f>
        <v>0</v>
      </c>
      <c r="G44" s="67"/>
    </row>
    <row r="45" spans="2:7" x14ac:dyDescent="0.2">
      <c r="B45" s="131"/>
      <c r="C45" s="65" t="s">
        <v>10</v>
      </c>
      <c r="D45" s="66">
        <v>0</v>
      </c>
      <c r="E45" s="22">
        <v>2</v>
      </c>
      <c r="F45" s="22">
        <f t="shared" si="2"/>
        <v>0</v>
      </c>
      <c r="G45" s="67"/>
    </row>
    <row r="46" spans="2:7" ht="17" thickBot="1" x14ac:dyDescent="0.25">
      <c r="B46" s="138"/>
      <c r="C46" s="85" t="s">
        <v>11</v>
      </c>
      <c r="D46" s="86">
        <v>0</v>
      </c>
      <c r="E46" s="38">
        <v>2</v>
      </c>
      <c r="F46" s="38">
        <f t="shared" si="2"/>
        <v>0</v>
      </c>
      <c r="G46" s="87"/>
    </row>
    <row r="47" spans="2:7" ht="16" customHeight="1" x14ac:dyDescent="0.2">
      <c r="B47" s="130" t="s">
        <v>66</v>
      </c>
      <c r="C47" s="62" t="s">
        <v>67</v>
      </c>
      <c r="D47" s="63">
        <v>0</v>
      </c>
      <c r="E47" s="32">
        <v>2</v>
      </c>
      <c r="F47" s="32">
        <f t="shared" si="2"/>
        <v>0</v>
      </c>
      <c r="G47" s="88"/>
    </row>
    <row r="48" spans="2:7" ht="32" x14ac:dyDescent="0.2">
      <c r="B48" s="131"/>
      <c r="C48" s="65" t="s">
        <v>68</v>
      </c>
      <c r="D48" s="66">
        <v>0</v>
      </c>
      <c r="E48" s="38">
        <v>2</v>
      </c>
      <c r="F48" s="38">
        <f t="shared" si="2"/>
        <v>0</v>
      </c>
      <c r="G48" s="67"/>
    </row>
    <row r="49" spans="2:7" ht="21.75" customHeight="1" x14ac:dyDescent="0.2">
      <c r="B49" s="131"/>
      <c r="C49" s="98" t="s">
        <v>69</v>
      </c>
      <c r="D49" s="66">
        <v>2</v>
      </c>
      <c r="E49" s="38">
        <v>3</v>
      </c>
      <c r="F49" s="38">
        <f t="shared" si="2"/>
        <v>6</v>
      </c>
      <c r="G49" s="67"/>
    </row>
    <row r="50" spans="2:7" ht="36" customHeight="1" x14ac:dyDescent="0.2">
      <c r="B50" s="131"/>
      <c r="C50" s="98" t="s">
        <v>70</v>
      </c>
      <c r="D50" s="66">
        <v>0</v>
      </c>
      <c r="E50" s="38">
        <v>3</v>
      </c>
      <c r="F50" s="38">
        <f t="shared" si="2"/>
        <v>0</v>
      </c>
      <c r="G50" s="67"/>
    </row>
    <row r="51" spans="2:7" x14ac:dyDescent="0.2">
      <c r="B51" s="131"/>
      <c r="C51" s="113" t="s">
        <v>101</v>
      </c>
      <c r="D51" s="66">
        <v>2</v>
      </c>
      <c r="E51" s="38">
        <v>3</v>
      </c>
      <c r="F51" s="38">
        <f t="shared" si="2"/>
        <v>6</v>
      </c>
      <c r="G51" s="67"/>
    </row>
    <row r="52" spans="2:7" ht="37.75" customHeight="1" x14ac:dyDescent="0.2">
      <c r="B52" s="131"/>
      <c r="C52" s="98" t="s">
        <v>71</v>
      </c>
      <c r="D52" s="66">
        <v>2</v>
      </c>
      <c r="E52" s="38">
        <v>2</v>
      </c>
      <c r="F52" s="38">
        <f t="shared" si="2"/>
        <v>4</v>
      </c>
      <c r="G52" s="67"/>
    </row>
    <row r="53" spans="2:7" ht="37" customHeight="1" thickBot="1" x14ac:dyDescent="0.25">
      <c r="B53" s="132"/>
      <c r="C53" s="103" t="s">
        <v>72</v>
      </c>
      <c r="D53" s="68">
        <v>0</v>
      </c>
      <c r="E53" s="23">
        <v>2</v>
      </c>
      <c r="F53" s="23">
        <f t="shared" si="2"/>
        <v>0</v>
      </c>
      <c r="G53" s="69"/>
    </row>
    <row r="54" spans="2:7" ht="17" thickBot="1" x14ac:dyDescent="0.25"/>
    <row r="55" spans="2:7" ht="27.25" customHeight="1" thickBot="1" x14ac:dyDescent="0.25">
      <c r="C55" s="94" t="s">
        <v>73</v>
      </c>
      <c r="D55" s="95">
        <f>SUM(F55)</f>
        <v>146</v>
      </c>
      <c r="E55" s="28"/>
      <c r="F55" s="28">
        <f>SUM(F5:F53)</f>
        <v>146</v>
      </c>
    </row>
    <row r="56" spans="2:7" ht="26" thickBot="1" x14ac:dyDescent="0.35">
      <c r="C56" s="96" t="s">
        <v>74</v>
      </c>
      <c r="D56" s="97">
        <f>(D55/220)*100</f>
        <v>66.363636363636374</v>
      </c>
      <c r="E56" s="99"/>
      <c r="F56" s="99"/>
    </row>
  </sheetData>
  <mergeCells count="13">
    <mergeCell ref="B1:G1"/>
    <mergeCell ref="B2:G2"/>
    <mergeCell ref="B47:B53"/>
    <mergeCell ref="C42:D42"/>
    <mergeCell ref="B5:B7"/>
    <mergeCell ref="B32:B34"/>
    <mergeCell ref="B35:B38"/>
    <mergeCell ref="B8:B29"/>
    <mergeCell ref="B42:B46"/>
    <mergeCell ref="B30:B31"/>
    <mergeCell ref="B39:B41"/>
    <mergeCell ref="C16:E16"/>
    <mergeCell ref="C12:E12"/>
  </mergeCells>
  <pageMargins left="0.31496062992125984" right="0.27559055118110237" top="0.74803149606299213" bottom="0.74803149606299213" header="0.31496062992125984" footer="0.31496062992125984"/>
  <pageSetup paperSize="9" scale="71" fitToHeight="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'Back end'!$A$16:$A$18</xm:f>
          </x14:formula1>
          <xm:sqref>D57:D66 D68:D71 D54</xm:sqref>
        </x14:dataValidation>
        <x14:dataValidation type="list" allowBlank="1" showInputMessage="1" showErrorMessage="1" xr:uid="{00000000-0002-0000-0200-000001000000}">
          <x14:formula1>
            <xm:f>'Back end'!$A$11:$A$13</xm:f>
          </x14:formula1>
          <xm:sqref>D43:D53 D5:D11 D13:D15 D19:D41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7"/>
  <sheetViews>
    <sheetView tabSelected="1" zoomScale="140" zoomScaleNormal="140" workbookViewId="0">
      <selection activeCell="A2" sqref="A2:E2"/>
    </sheetView>
  </sheetViews>
  <sheetFormatPr baseColWidth="10" defaultColWidth="11.5" defaultRowHeight="15" x14ac:dyDescent="0.2"/>
  <cols>
    <col min="1" max="1" width="38.83203125" customWidth="1"/>
    <col min="2" max="5" width="20.83203125" customWidth="1"/>
  </cols>
  <sheetData>
    <row r="1" spans="1:6" ht="46" customHeight="1" x14ac:dyDescent="0.2">
      <c r="A1" s="151" t="s">
        <v>102</v>
      </c>
      <c r="B1" s="151"/>
      <c r="C1" s="151"/>
      <c r="D1" s="151"/>
      <c r="E1" s="151"/>
    </row>
    <row r="2" spans="1:6" ht="65.25" customHeight="1" x14ac:dyDescent="0.2">
      <c r="A2" s="129" t="s">
        <v>103</v>
      </c>
      <c r="B2" s="129"/>
      <c r="C2" s="129"/>
      <c r="D2" s="129"/>
      <c r="E2" s="129"/>
    </row>
    <row r="4" spans="1:6" ht="3" customHeight="1" thickBot="1" x14ac:dyDescent="0.25"/>
    <row r="5" spans="1:6" ht="69.75" customHeight="1" thickBot="1" x14ac:dyDescent="0.25">
      <c r="A5" s="104" t="s">
        <v>43</v>
      </c>
      <c r="B5" s="105">
        <f>'Risk Assessment'!C13</f>
        <v>1</v>
      </c>
    </row>
    <row r="6" spans="1:6" ht="16" thickBot="1" x14ac:dyDescent="0.25"/>
    <row r="7" spans="1:6" ht="73.75" customHeight="1" thickBot="1" x14ac:dyDescent="0.35">
      <c r="A7" s="42" t="s">
        <v>44</v>
      </c>
      <c r="B7" s="105">
        <f>'Mitigation Checklist'!D56</f>
        <v>66.363636363636374</v>
      </c>
      <c r="C7" s="43"/>
      <c r="D7" s="43"/>
      <c r="E7" s="43"/>
      <c r="F7" s="43"/>
    </row>
    <row r="8" spans="1:6" x14ac:dyDescent="0.2">
      <c r="A8" s="43"/>
      <c r="B8" s="43"/>
      <c r="C8" s="43"/>
      <c r="D8" s="43"/>
      <c r="E8" s="43"/>
      <c r="F8" s="43"/>
    </row>
    <row r="9" spans="1:6" x14ac:dyDescent="0.2">
      <c r="A9" s="43"/>
      <c r="B9" s="43"/>
      <c r="C9" s="43"/>
      <c r="D9" s="43"/>
      <c r="E9" s="43"/>
      <c r="F9" s="43"/>
    </row>
    <row r="10" spans="1:6" ht="43" customHeight="1" x14ac:dyDescent="0.3">
      <c r="A10" s="44" t="s">
        <v>4</v>
      </c>
      <c r="B10" s="43"/>
      <c r="C10" s="43"/>
      <c r="D10" s="43"/>
      <c r="E10" s="43"/>
      <c r="F10" s="43"/>
    </row>
    <row r="11" spans="1:6" ht="16" thickBot="1" x14ac:dyDescent="0.25">
      <c r="A11" s="43"/>
      <c r="B11" s="43"/>
      <c r="C11" s="43"/>
      <c r="D11" s="43"/>
      <c r="E11" s="43"/>
      <c r="F11" s="43"/>
    </row>
    <row r="12" spans="1:6" ht="65" thickBot="1" x14ac:dyDescent="0.3">
      <c r="A12" s="45" t="s">
        <v>26</v>
      </c>
      <c r="B12" s="15" t="s">
        <v>20</v>
      </c>
      <c r="C12" s="15" t="s">
        <v>21</v>
      </c>
      <c r="D12" s="15" t="s">
        <v>22</v>
      </c>
      <c r="E12" s="15" t="s">
        <v>23</v>
      </c>
      <c r="F12" s="43"/>
    </row>
    <row r="13" spans="1:6" ht="45.25" customHeight="1" thickBot="1" x14ac:dyDescent="0.25">
      <c r="A13" s="12" t="s">
        <v>27</v>
      </c>
      <c r="B13" s="46" t="s">
        <v>16</v>
      </c>
      <c r="C13" s="46" t="s">
        <v>16</v>
      </c>
      <c r="D13" s="46" t="s">
        <v>16</v>
      </c>
      <c r="E13" s="46" t="s">
        <v>16</v>
      </c>
      <c r="F13" s="43"/>
    </row>
    <row r="14" spans="1:6" ht="45.25" customHeight="1" thickBot="1" x14ac:dyDescent="0.25">
      <c r="A14" s="12" t="s">
        <v>28</v>
      </c>
      <c r="B14" s="46" t="s">
        <v>16</v>
      </c>
      <c r="C14" s="46" t="s">
        <v>16</v>
      </c>
      <c r="D14" s="47" t="s">
        <v>15</v>
      </c>
      <c r="E14" s="47" t="s">
        <v>15</v>
      </c>
      <c r="F14" s="43"/>
    </row>
    <row r="15" spans="1:6" ht="45.25" customHeight="1" thickBot="1" x14ac:dyDescent="0.25">
      <c r="A15" s="12" t="s">
        <v>29</v>
      </c>
      <c r="B15" s="47" t="s">
        <v>15</v>
      </c>
      <c r="C15" s="47" t="s">
        <v>15</v>
      </c>
      <c r="D15" s="47" t="s">
        <v>15</v>
      </c>
      <c r="E15" s="48" t="s">
        <v>14</v>
      </c>
      <c r="F15" s="43"/>
    </row>
    <row r="16" spans="1:6" ht="45.25" customHeight="1" thickBot="1" x14ac:dyDescent="0.25">
      <c r="A16" s="12" t="s">
        <v>30</v>
      </c>
      <c r="B16" s="47" t="s">
        <v>15</v>
      </c>
      <c r="C16" s="48" t="s">
        <v>14</v>
      </c>
      <c r="D16" s="48" t="s">
        <v>14</v>
      </c>
      <c r="E16" s="48" t="s">
        <v>14</v>
      </c>
      <c r="F16" s="43"/>
    </row>
    <row r="17" spans="1:6" ht="45.25" customHeight="1" thickBot="1" x14ac:dyDescent="0.25">
      <c r="A17" s="35" t="s">
        <v>31</v>
      </c>
      <c r="B17" s="48" t="s">
        <v>14</v>
      </c>
      <c r="C17" s="48" t="s">
        <v>14</v>
      </c>
      <c r="D17" s="49" t="s">
        <v>25</v>
      </c>
      <c r="E17" s="51" t="s">
        <v>13</v>
      </c>
      <c r="F17" s="43"/>
    </row>
    <row r="18" spans="1:6" ht="45.25" customHeight="1" thickBot="1" x14ac:dyDescent="0.25">
      <c r="A18" s="36" t="s">
        <v>32</v>
      </c>
      <c r="B18" s="49" t="s">
        <v>24</v>
      </c>
      <c r="C18" s="49" t="s">
        <v>25</v>
      </c>
      <c r="D18" s="51" t="s">
        <v>13</v>
      </c>
      <c r="E18" s="51" t="s">
        <v>13</v>
      </c>
      <c r="F18" s="43"/>
    </row>
    <row r="19" spans="1:6" ht="45.25" customHeight="1" thickBot="1" x14ac:dyDescent="0.25">
      <c r="A19" s="12" t="s">
        <v>33</v>
      </c>
      <c r="B19" s="51" t="s">
        <v>13</v>
      </c>
      <c r="C19" s="51" t="s">
        <v>13</v>
      </c>
      <c r="D19" s="51" t="s">
        <v>13</v>
      </c>
      <c r="E19" s="51" t="s">
        <v>13</v>
      </c>
      <c r="F19" s="43"/>
    </row>
    <row r="20" spans="1:6" x14ac:dyDescent="0.2">
      <c r="A20" s="43"/>
      <c r="B20" s="43"/>
      <c r="C20" s="50"/>
      <c r="D20" s="43"/>
      <c r="E20" s="43"/>
      <c r="F20" s="43"/>
    </row>
    <row r="21" spans="1:6" ht="16" thickBot="1" x14ac:dyDescent="0.25">
      <c r="A21" s="43"/>
      <c r="B21" s="43"/>
      <c r="C21" s="43"/>
      <c r="D21" s="43"/>
      <c r="E21" s="43"/>
      <c r="F21" s="43"/>
    </row>
    <row r="22" spans="1:6" ht="35.25" customHeight="1" thickBot="1" x14ac:dyDescent="0.35">
      <c r="A22" s="152" t="s">
        <v>45</v>
      </c>
      <c r="B22" s="153"/>
      <c r="C22" s="153"/>
      <c r="D22" s="154"/>
      <c r="E22" s="43"/>
      <c r="F22" s="43"/>
    </row>
    <row r="23" spans="1:6" ht="45.25" customHeight="1" thickBot="1" x14ac:dyDescent="0.25">
      <c r="A23" s="52" t="s">
        <v>34</v>
      </c>
      <c r="B23" s="148" t="s">
        <v>104</v>
      </c>
      <c r="C23" s="149"/>
      <c r="D23" s="150"/>
      <c r="E23" s="43"/>
      <c r="F23" s="43"/>
    </row>
    <row r="24" spans="1:6" ht="45.25" customHeight="1" thickBot="1" x14ac:dyDescent="0.25">
      <c r="A24" s="53" t="s">
        <v>35</v>
      </c>
      <c r="B24" s="148" t="s">
        <v>105</v>
      </c>
      <c r="C24" s="149"/>
      <c r="D24" s="150"/>
      <c r="E24" s="43"/>
      <c r="F24" s="43"/>
    </row>
    <row r="25" spans="1:6" ht="70" customHeight="1" thickBot="1" x14ac:dyDescent="0.25">
      <c r="A25" s="54" t="s">
        <v>36</v>
      </c>
      <c r="B25" s="148" t="s">
        <v>106</v>
      </c>
      <c r="C25" s="149"/>
      <c r="D25" s="150"/>
      <c r="E25" s="43"/>
      <c r="F25" s="43"/>
    </row>
    <row r="26" spans="1:6" ht="64" customHeight="1" thickBot="1" x14ac:dyDescent="0.25">
      <c r="A26" s="55" t="s">
        <v>37</v>
      </c>
      <c r="B26" s="148" t="s">
        <v>107</v>
      </c>
      <c r="C26" s="149"/>
      <c r="D26" s="150"/>
      <c r="E26" s="43"/>
      <c r="F26" s="43"/>
    </row>
    <row r="27" spans="1:6" ht="45.25" customHeight="1" thickBot="1" x14ac:dyDescent="0.25">
      <c r="A27" s="56" t="s">
        <v>38</v>
      </c>
      <c r="B27" s="148" t="s">
        <v>108</v>
      </c>
      <c r="C27" s="149"/>
      <c r="D27" s="150"/>
      <c r="E27" s="43"/>
      <c r="F27" s="43"/>
    </row>
  </sheetData>
  <mergeCells count="8">
    <mergeCell ref="B27:D27"/>
    <mergeCell ref="B26:D26"/>
    <mergeCell ref="A2:E2"/>
    <mergeCell ref="A1:E1"/>
    <mergeCell ref="B23:D23"/>
    <mergeCell ref="B24:D24"/>
    <mergeCell ref="B25:D25"/>
    <mergeCell ref="A22:D22"/>
  </mergeCells>
  <pageMargins left="0.70866141732283472" right="0.70866141732283472" top="0.74803149606299213" bottom="0.74803149606299213" header="0.31496062992125984" footer="0.31496062992125984"/>
  <pageSetup paperSize="9" scale="67"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topLeftCell="A2" workbookViewId="0">
      <selection activeCell="A8" sqref="A8:A9"/>
    </sheetView>
  </sheetViews>
  <sheetFormatPr baseColWidth="10" defaultColWidth="8.83203125" defaultRowHeight="15" x14ac:dyDescent="0.2"/>
  <cols>
    <col min="1" max="1" width="9.1640625" customWidth="1"/>
    <col min="11" max="12" width="12.83203125" customWidth="1"/>
    <col min="13" max="13" width="13.83203125" customWidth="1"/>
    <col min="14" max="14" width="13.1640625" customWidth="1"/>
  </cols>
  <sheetData>
    <row r="1" spans="1:1" ht="27.25" customHeight="1" x14ac:dyDescent="0.2"/>
    <row r="8" spans="1:1" x14ac:dyDescent="0.2">
      <c r="A8">
        <v>0</v>
      </c>
    </row>
    <row r="9" spans="1:1" x14ac:dyDescent="0.2">
      <c r="A9">
        <v>1</v>
      </c>
    </row>
    <row r="11" spans="1:1" x14ac:dyDescent="0.2">
      <c r="A11">
        <v>0</v>
      </c>
    </row>
    <row r="12" spans="1:1" x14ac:dyDescent="0.2">
      <c r="A12">
        <v>1</v>
      </c>
    </row>
    <row r="13" spans="1:1" x14ac:dyDescent="0.2">
      <c r="A13">
        <v>2</v>
      </c>
    </row>
    <row r="16" spans="1:1" x14ac:dyDescent="0.2">
      <c r="A16">
        <v>1</v>
      </c>
    </row>
    <row r="17" spans="1:1" x14ac:dyDescent="0.2">
      <c r="A17">
        <v>2</v>
      </c>
    </row>
    <row r="18" spans="1:1" x14ac:dyDescent="0.2">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5BA0BFF63590439A1EC708A1398936" ma:contentTypeVersion="10" ma:contentTypeDescription="Create a new document." ma:contentTypeScope="" ma:versionID="9f5c66003b19ef9475c3d32b525539f7">
  <xsd:schema xmlns:xsd="http://www.w3.org/2001/XMLSchema" xmlns:xs="http://www.w3.org/2001/XMLSchema" xmlns:p="http://schemas.microsoft.com/office/2006/metadata/properties" xmlns:ns3="08c2529e-4070-466f-b9f4-c831f8c9b58b" targetNamespace="http://schemas.microsoft.com/office/2006/metadata/properties" ma:root="true" ma:fieldsID="4e92968be900e93cb7eaba84081272f4" ns3:_="">
    <xsd:import namespace="08c2529e-4070-466f-b9f4-c831f8c9b5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2529e-4070-466f-b9f4-c831f8c9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0F5C02-52F6-4E46-9119-20A0A7476D1E}">
  <ds:schemaRefs>
    <ds:schemaRef ds:uri="http://schemas.microsoft.com/office/2006/documentManagement/types"/>
    <ds:schemaRef ds:uri="08c2529e-4070-466f-b9f4-c831f8c9b58b"/>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3.xml><?xml version="1.0" encoding="utf-8"?>
<ds:datastoreItem xmlns:ds="http://schemas.openxmlformats.org/officeDocument/2006/customXml" ds:itemID="{C4BE1874-2E36-4B6C-B8B9-C0046CCCB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2529e-4070-466f-b9f4-c831f8c9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Risk Assessment</vt:lpstr>
      <vt:lpstr>Mitigation Checklist</vt:lpstr>
      <vt:lpstr>Overall Risk Score</vt:lpstr>
      <vt:lpstr>Back end</vt:lpstr>
      <vt:lpstr>Instructions!_Toc197309289</vt:lpstr>
      <vt:lpstr>Instructions!Print_Area</vt:lpstr>
      <vt:lpstr>'Mitigation Checklist'!Print_Area</vt:lpstr>
      <vt:lpstr>'Overall Risk Score'!Print_Area</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Microsoft Office User</cp:lastModifiedBy>
  <cp:lastPrinted>2020-07-09T12:11:28Z</cp:lastPrinted>
  <dcterms:created xsi:type="dcterms:W3CDTF">2020-03-04T17:33:16Z</dcterms:created>
  <dcterms:modified xsi:type="dcterms:W3CDTF">2021-02-02T10:37:32Z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